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950" yWindow="180" windowWidth="15105" windowHeight="12120" tabRatio="904"/>
  </bookViews>
  <sheets>
    <sheet name="1_국민참여" sheetId="16" r:id="rId1"/>
  </sheets>
  <definedNames>
    <definedName name="_xlnm.Print_Area" localSheetId="0">'1_국민참여'!$A$1:$K$111</definedName>
    <definedName name="_xlnm.Print_Titles" localSheetId="0">'1_국민참여'!$2:$2</definedName>
  </definedNames>
  <calcPr calcId="125725"/>
</workbook>
</file>

<file path=xl/calcChain.xml><?xml version="1.0" encoding="utf-8"?>
<calcChain xmlns="http://schemas.openxmlformats.org/spreadsheetml/2006/main">
  <c r="G102" i="16"/>
  <c r="H102"/>
  <c r="F102"/>
  <c r="H9"/>
  <c r="G9"/>
  <c r="F9"/>
  <c r="G13" l="1"/>
  <c r="H13"/>
  <c r="F13"/>
  <c r="G63" l="1"/>
  <c r="H63"/>
  <c r="F63"/>
  <c r="D63"/>
  <c r="G44" l="1"/>
  <c r="H44"/>
  <c r="F44"/>
  <c r="D44"/>
  <c r="G39" l="1"/>
  <c r="H39"/>
  <c r="F39"/>
  <c r="H84"/>
  <c r="G84"/>
  <c r="F84"/>
  <c r="D69"/>
  <c r="D3" s="1"/>
  <c r="G69"/>
  <c r="H69"/>
  <c r="F69"/>
  <c r="G86" l="1"/>
  <c r="H86"/>
  <c r="F86"/>
  <c r="G11" l="1"/>
  <c r="H11"/>
  <c r="F11"/>
  <c r="G110" l="1"/>
  <c r="H110"/>
  <c r="F110"/>
  <c r="H96"/>
  <c r="G96"/>
  <c r="F96"/>
  <c r="G88"/>
  <c r="H88"/>
  <c r="F88"/>
  <c r="G20"/>
  <c r="H20"/>
  <c r="F20"/>
  <c r="G4"/>
  <c r="H4"/>
  <c r="F4"/>
  <c r="G32" l="1"/>
  <c r="H32"/>
  <c r="F32"/>
  <c r="G104" l="1"/>
  <c r="G3" s="1"/>
  <c r="H104"/>
  <c r="H3" s="1"/>
  <c r="F104"/>
  <c r="F3" s="1"/>
</calcChain>
</file>

<file path=xl/sharedStrings.xml><?xml version="1.0" encoding="utf-8"?>
<sst xmlns="http://schemas.openxmlformats.org/spreadsheetml/2006/main" count="708" uniqueCount="533">
  <si>
    <t>참여인원
(명)</t>
    <phoneticPr fontId="2" type="noConversion"/>
  </si>
  <si>
    <t>시군구
관리소</t>
    <phoneticPr fontId="2" type="noConversion"/>
  </si>
  <si>
    <t>일자</t>
    <phoneticPr fontId="2" type="noConversion"/>
  </si>
  <si>
    <t>행 사 장 소</t>
    <phoneticPr fontId="2" type="noConversion"/>
  </si>
  <si>
    <t>담당부서
(담당자)</t>
    <phoneticPr fontId="2" type="noConversion"/>
  </si>
  <si>
    <t>연락처</t>
    <phoneticPr fontId="2" type="noConversion"/>
  </si>
  <si>
    <t>식재면적
(ha)</t>
    <phoneticPr fontId="2" type="noConversion"/>
  </si>
  <si>
    <t>참여방법</t>
    <phoneticPr fontId="2" type="noConversion"/>
  </si>
  <si>
    <t>계</t>
    <phoneticPr fontId="2" type="noConversion"/>
  </si>
  <si>
    <t>수종</t>
    <phoneticPr fontId="2" type="noConversion"/>
  </si>
  <si>
    <t>식재본수
(천본)</t>
    <phoneticPr fontId="2" type="noConversion"/>
  </si>
  <si>
    <t>행사구분</t>
    <phoneticPr fontId="2" type="noConversion"/>
  </si>
  <si>
    <t>계</t>
  </si>
  <si>
    <t>정읍관리소</t>
  </si>
  <si>
    <t>편백</t>
  </si>
  <si>
    <t>무주관리소</t>
  </si>
  <si>
    <t>낙엽송</t>
  </si>
  <si>
    <t>영암관리소</t>
  </si>
  <si>
    <t>순천관리소</t>
  </si>
  <si>
    <t>함양관리소</t>
  </si>
  <si>
    <t>전북 완주군 경천면 가천리 산130</t>
  </si>
  <si>
    <t>아까시</t>
  </si>
  <si>
    <t>전북 무주군 무풍면 삼거리 산1-7</t>
  </si>
  <si>
    <t>전남 나주시 남평읍 풍림리 산50-1</t>
  </si>
  <si>
    <t>경남 거제시 장평동 산100</t>
  </si>
  <si>
    <t>계</t>
    <phoneticPr fontId="2" type="noConversion"/>
  </si>
  <si>
    <t>총계</t>
    <phoneticPr fontId="2" type="noConversion"/>
  </si>
  <si>
    <t>국민참여 나무심기</t>
  </si>
  <si>
    <t>전화예약</t>
  </si>
  <si>
    <t>경영자원
(황왕근)</t>
  </si>
  <si>
    <t>063-570-1931</t>
  </si>
  <si>
    <t>경영자원팀
(유성민)</t>
  </si>
  <si>
    <t>063-320-3642</t>
  </si>
  <si>
    <t>경영자원팀
(배장현)</t>
  </si>
  <si>
    <t>061-470-5341</t>
  </si>
  <si>
    <t>전남 순천시 낙안면 초곡리 산162</t>
  </si>
  <si>
    <t>경영자원조성팀
(김범석)</t>
  </si>
  <si>
    <t>061-740-9331</t>
  </si>
  <si>
    <t>경영자원팀
(조화용)</t>
  </si>
  <si>
    <t>055-960-2535</t>
  </si>
  <si>
    <t>선착순</t>
  </si>
  <si>
    <t>보령시</t>
  </si>
  <si>
    <t>금산군</t>
  </si>
  <si>
    <t>부여군</t>
  </si>
  <si>
    <t>서천군</t>
  </si>
  <si>
    <t>청양군</t>
  </si>
  <si>
    <t>홍성군</t>
  </si>
  <si>
    <t>소나무</t>
  </si>
  <si>
    <t>보령시 청소면 장산리 산1-5</t>
  </si>
  <si>
    <t>금산군 군북면 보광리 산67</t>
  </si>
  <si>
    <t>청양군 대치면 농소리 산115-2</t>
    <phoneticPr fontId="2" type="noConversion"/>
  </si>
  <si>
    <t>홍성군 서부면 신리 산34-1</t>
  </si>
  <si>
    <t>편백 외 2 종</t>
  </si>
  <si>
    <t>내나무갖기캠페인</t>
  </si>
  <si>
    <t>산림공원과
(최은정)</t>
  </si>
  <si>
    <t>041-930-4063</t>
  </si>
  <si>
    <t>현장선착순</t>
  </si>
  <si>
    <t>산림녹지과
(류숙미)</t>
  </si>
  <si>
    <t>041-750-3402</t>
  </si>
  <si>
    <t>부여군 내산면 지티리 20-4</t>
    <phoneticPr fontId="2" type="noConversion"/>
  </si>
  <si>
    <t>산림녹지과   (김진선)</t>
  </si>
  <si>
    <t>041-830-2417</t>
  </si>
  <si>
    <t>서천군 비인면 구복리 산7-1</t>
    <phoneticPr fontId="2" type="noConversion"/>
  </si>
  <si>
    <t>산림축산과
(박인순)</t>
  </si>
  <si>
    <t>041-950-4115</t>
  </si>
  <si>
    <t>방문전화</t>
  </si>
  <si>
    <t>산림축산과
(김보은)</t>
  </si>
  <si>
    <t>041-940-2474</t>
  </si>
  <si>
    <t>산림녹지과
(정은화)</t>
  </si>
  <si>
    <t>041-630-1387</t>
  </si>
  <si>
    <t>서부</t>
    <phoneticPr fontId="2" type="noConversion"/>
  </si>
  <si>
    <t>충남</t>
    <phoneticPr fontId="2" type="noConversion"/>
  </si>
  <si>
    <t>4.5</t>
    <phoneticPr fontId="2" type="noConversion"/>
  </si>
  <si>
    <t>자작</t>
    <phoneticPr fontId="2" type="noConversion"/>
  </si>
  <si>
    <t>배,편백</t>
    <phoneticPr fontId="2" type="noConversion"/>
  </si>
  <si>
    <t>서구 암남동 산 87-1 및 산123-8 일원</t>
    <phoneticPr fontId="2" type="noConversion"/>
  </si>
  <si>
    <t>동구 수정동 산37번지</t>
    <phoneticPr fontId="2" type="noConversion"/>
  </si>
  <si>
    <t>편백</t>
    <phoneticPr fontId="2" type="noConversion"/>
  </si>
  <si>
    <t>부산</t>
    <phoneticPr fontId="2" type="noConversion"/>
  </si>
  <si>
    <t>해운대구 반송동 산146-1번지 일원</t>
    <phoneticPr fontId="2" type="noConversion"/>
  </si>
  <si>
    <t>편백 외 2종</t>
    <phoneticPr fontId="2" type="noConversion"/>
  </si>
  <si>
    <t>본청</t>
    <phoneticPr fontId="2" type="noConversion"/>
  </si>
  <si>
    <t>시민 나무심기</t>
    <phoneticPr fontId="2" type="noConversion"/>
  </si>
  <si>
    <t>전화예약</t>
    <phoneticPr fontId="2" type="noConversion"/>
  </si>
  <si>
    <t>공원운영과
(김민지)</t>
    <phoneticPr fontId="2" type="noConversion"/>
  </si>
  <si>
    <t>051-888-3786</t>
    <phoneticPr fontId="2" type="noConversion"/>
  </si>
  <si>
    <t>서구</t>
    <phoneticPr fontId="2" type="noConversion"/>
  </si>
  <si>
    <t>구민 나무심기</t>
    <phoneticPr fontId="2" type="noConversion"/>
  </si>
  <si>
    <t>경제녹지과
(장유영)</t>
    <phoneticPr fontId="2" type="noConversion"/>
  </si>
  <si>
    <t>051-240-4549</t>
    <phoneticPr fontId="2" type="noConversion"/>
  </si>
  <si>
    <t>동구</t>
    <phoneticPr fontId="2" type="noConversion"/>
  </si>
  <si>
    <t>일자리경제과
(이한나)</t>
    <phoneticPr fontId="2" type="noConversion"/>
  </si>
  <si>
    <t>051-440-4535</t>
    <phoneticPr fontId="2" type="noConversion"/>
  </si>
  <si>
    <t>영도구</t>
    <phoneticPr fontId="2" type="noConversion"/>
  </si>
  <si>
    <t>영도구 동삼동 149-5</t>
    <phoneticPr fontId="2" type="noConversion"/>
  </si>
  <si>
    <t>일자리경제과
(박봉기)</t>
    <phoneticPr fontId="2" type="noConversion"/>
  </si>
  <si>
    <t>051-419-4535</t>
    <phoneticPr fontId="2" type="noConversion"/>
  </si>
  <si>
    <t>3.24(예정)</t>
    <phoneticPr fontId="2" type="noConversion"/>
  </si>
  <si>
    <t>충북</t>
    <phoneticPr fontId="2" type="noConversion"/>
  </si>
  <si>
    <t>청주시</t>
    <phoneticPr fontId="2" type="noConversion"/>
  </si>
  <si>
    <t>충주시</t>
    <phoneticPr fontId="2" type="noConversion"/>
  </si>
  <si>
    <t>제천시</t>
    <phoneticPr fontId="2" type="noConversion"/>
  </si>
  <si>
    <t>보은군</t>
    <phoneticPr fontId="2" type="noConversion"/>
  </si>
  <si>
    <t>옥천군</t>
    <phoneticPr fontId="2" type="noConversion"/>
  </si>
  <si>
    <t>영동군</t>
    <phoneticPr fontId="2" type="noConversion"/>
  </si>
  <si>
    <t>증평군</t>
    <phoneticPr fontId="2" type="noConversion"/>
  </si>
  <si>
    <t xml:space="preserve"> 소나무</t>
    <phoneticPr fontId="2" type="noConversion"/>
  </si>
  <si>
    <t>진천군</t>
    <phoneticPr fontId="2" type="noConversion"/>
  </si>
  <si>
    <t>괴산군</t>
    <phoneticPr fontId="2" type="noConversion"/>
  </si>
  <si>
    <t>음성군</t>
    <phoneticPr fontId="2" type="noConversion"/>
  </si>
  <si>
    <t>단양군</t>
    <phoneticPr fontId="2" type="noConversion"/>
  </si>
  <si>
    <t>4.3</t>
    <phoneticPr fontId="2" type="noConversion"/>
  </si>
  <si>
    <t>내나무갖기캠페인</t>
    <phoneticPr fontId="2" type="noConversion"/>
  </si>
  <si>
    <t>선착순</t>
    <phoneticPr fontId="2" type="noConversion"/>
  </si>
  <si>
    <t>산림관리과
(채수호)</t>
    <phoneticPr fontId="2" type="noConversion"/>
  </si>
  <si>
    <t>043-201-2312</t>
    <phoneticPr fontId="2" type="noConversion"/>
  </si>
  <si>
    <t>산림녹지과
(오정인)</t>
  </si>
  <si>
    <t>043-850-5811</t>
  </si>
  <si>
    <t xml:space="preserve"> 낙엽송</t>
  </si>
  <si>
    <t>산림공원과
(최홍탁)</t>
  </si>
  <si>
    <t>043-641-6483</t>
  </si>
  <si>
    <t>현장참여</t>
  </si>
  <si>
    <t>산림녹지과
(서용원)</t>
  </si>
  <si>
    <t>043-540-3355</t>
  </si>
  <si>
    <t>산림녹지과
(박지선)</t>
  </si>
  <si>
    <t>043-730-3474</t>
  </si>
  <si>
    <t>산림과          (구현경)</t>
  </si>
  <si>
    <t>043-740-3313</t>
  </si>
  <si>
    <t>농정과
(안태원)</t>
  </si>
  <si>
    <t>043-835-3755</t>
  </si>
  <si>
    <t xml:space="preserve"> 측백</t>
    <phoneticPr fontId="2" type="noConversion"/>
  </si>
  <si>
    <t>산림녹지과
(이재은)</t>
  </si>
  <si>
    <t>043-539-3573</t>
  </si>
  <si>
    <t>자율</t>
  </si>
  <si>
    <t>산림녹지과       (이종은)</t>
  </si>
  <si>
    <t>043-830-3255</t>
  </si>
  <si>
    <t>산림녹지과
(추교연)</t>
  </si>
  <si>
    <t>043-871-3744</t>
  </si>
  <si>
    <t>산림녹지과
(길현국)</t>
  </si>
  <si>
    <t>043-420-2763</t>
  </si>
  <si>
    <t xml:space="preserve"> 단풍</t>
    <phoneticPr fontId="2" type="noConversion"/>
  </si>
  <si>
    <t>동부</t>
    <phoneticPr fontId="2" type="noConversion"/>
  </si>
  <si>
    <t>강릉관리소</t>
    <phoneticPr fontId="2" type="noConversion"/>
  </si>
  <si>
    <t>소나무</t>
    <phoneticPr fontId="2" type="noConversion"/>
  </si>
  <si>
    <t>양양관리소</t>
    <phoneticPr fontId="2" type="noConversion"/>
  </si>
  <si>
    <t>평창관리소</t>
    <phoneticPr fontId="2" type="noConversion"/>
  </si>
  <si>
    <t>영월관리소</t>
    <phoneticPr fontId="2" type="noConversion"/>
  </si>
  <si>
    <t>낙엽송</t>
    <phoneticPr fontId="2" type="noConversion"/>
  </si>
  <si>
    <t>정선관리소</t>
    <phoneticPr fontId="2" type="noConversion"/>
  </si>
  <si>
    <t>삼척관리소</t>
    <phoneticPr fontId="2" type="noConversion"/>
  </si>
  <si>
    <t>태백관리소</t>
    <phoneticPr fontId="2" type="noConversion"/>
  </si>
  <si>
    <t>자작</t>
    <phoneticPr fontId="2" type="noConversion"/>
  </si>
  <si>
    <t>4.7</t>
    <phoneticPr fontId="2" type="noConversion"/>
  </si>
  <si>
    <t>4.2</t>
    <phoneticPr fontId="2" type="noConversion"/>
  </si>
  <si>
    <t>굴참(1-1)</t>
    <phoneticPr fontId="2" type="noConversion"/>
  </si>
  <si>
    <t>나무심기행사</t>
    <phoneticPr fontId="2" type="noConversion"/>
  </si>
  <si>
    <t>기관 및 단체 초청</t>
  </si>
  <si>
    <t>자원조성팀
(전강표)</t>
    <phoneticPr fontId="2" type="noConversion"/>
  </si>
  <si>
    <t>033-660-7735</t>
    <phoneticPr fontId="2" type="noConversion"/>
  </si>
  <si>
    <t>경영자원팀
(박경훈)</t>
    <phoneticPr fontId="2" type="noConversion"/>
  </si>
  <si>
    <t>033-670-3042</t>
    <phoneticPr fontId="2" type="noConversion"/>
  </si>
  <si>
    <t>기관 및 단체 초청</t>
    <phoneticPr fontId="2" type="noConversion"/>
  </si>
  <si>
    <t>자원조성팀
(이준표)</t>
    <phoneticPr fontId="2" type="noConversion"/>
  </si>
  <si>
    <t>033-330-4041</t>
    <phoneticPr fontId="2" type="noConversion"/>
  </si>
  <si>
    <t>자원조성팀
(이지연)</t>
    <phoneticPr fontId="2" type="noConversion"/>
  </si>
  <si>
    <t>033-371-8141</t>
    <phoneticPr fontId="2" type="noConversion"/>
  </si>
  <si>
    <t>자원조성팀
(유만식)</t>
    <phoneticPr fontId="2" type="noConversion"/>
  </si>
  <si>
    <t>033-560-5544</t>
    <phoneticPr fontId="2" type="noConversion"/>
  </si>
  <si>
    <t>자원조성팀
(박재철)</t>
    <phoneticPr fontId="2" type="noConversion"/>
  </si>
  <si>
    <t>033-570-5240</t>
    <phoneticPr fontId="2" type="noConversion"/>
  </si>
  <si>
    <t>경영자원팀
(윤다정)</t>
    <phoneticPr fontId="2" type="noConversion"/>
  </si>
  <si>
    <t>033-550-9951</t>
    <phoneticPr fontId="2" type="noConversion"/>
  </si>
  <si>
    <t>영주관리소</t>
  </si>
  <si>
    <t>영덕관리소</t>
  </si>
  <si>
    <t>구미관리소</t>
  </si>
  <si>
    <t>울진관리소</t>
  </si>
  <si>
    <t>남부</t>
    <phoneticPr fontId="2" type="noConversion"/>
  </si>
  <si>
    <t>양산관리소</t>
  </si>
  <si>
    <t>자원조성팀
(석상구)</t>
  </si>
  <si>
    <t>054-630-4041</t>
  </si>
  <si>
    <t>산림경영조성팀
(김선일)</t>
  </si>
  <si>
    <t>054-730-8134</t>
  </si>
  <si>
    <t>자원조성팀
(이  호)</t>
  </si>
  <si>
    <t>054-712-4121</t>
  </si>
  <si>
    <t>산림경영조성팀
(김재동)</t>
  </si>
  <si>
    <t>054-780-3951</t>
  </si>
  <si>
    <t>산림경영조성팀
(유수정)</t>
  </si>
  <si>
    <t>055-370-2732</t>
  </si>
  <si>
    <t>경북 영주시 장수면 두전리 산29 외 1개소</t>
    <phoneticPr fontId="2" type="noConversion"/>
  </si>
  <si>
    <t>경북 영양군 수비면 오기리 산96-1</t>
    <phoneticPr fontId="2" type="noConversion"/>
  </si>
  <si>
    <t xml:space="preserve">경북 경산시 남천면 신석리 163-4 </t>
    <phoneticPr fontId="2" type="noConversion"/>
  </si>
  <si>
    <t>경북 울진군 금강송면 소광리 산157</t>
    <phoneticPr fontId="2" type="noConversion"/>
  </si>
  <si>
    <t>경남 밀양시 상남면 기산리 산6</t>
    <phoneticPr fontId="2" type="noConversion"/>
  </si>
  <si>
    <t>국립산림과학원</t>
    <phoneticPr fontId="2" type="noConversion"/>
  </si>
  <si>
    <t>난대아열대산림연구소</t>
    <phoneticPr fontId="2" type="noConversion"/>
  </si>
  <si>
    <t>제주도 서귀포시 남원읍 한남리 산2-1</t>
    <phoneticPr fontId="2" type="noConversion"/>
  </si>
  <si>
    <t>내나무갖기켐페인</t>
    <phoneticPr fontId="2" type="noConversion"/>
  </si>
  <si>
    <t>전화예약</t>
    <phoneticPr fontId="2" type="noConversion"/>
  </si>
  <si>
    <t>난대아열대산림연구소(고영민)</t>
    <phoneticPr fontId="2" type="noConversion"/>
  </si>
  <si>
    <t>064-730-7232</t>
    <phoneticPr fontId="2" type="noConversion"/>
  </si>
  <si>
    <t>세종</t>
    <phoneticPr fontId="2" type="noConversion"/>
  </si>
  <si>
    <t>세종시</t>
  </si>
  <si>
    <t>백합</t>
    <phoneticPr fontId="2" type="noConversion"/>
  </si>
  <si>
    <t>산림공원과
(문지혜)</t>
  </si>
  <si>
    <t>044-300-4417</t>
  </si>
  <si>
    <t>강원 강릉시 주문진읍 삼교리 125-0-2-0(산1)</t>
    <phoneticPr fontId="2" type="noConversion"/>
  </si>
  <si>
    <t>강원 고성군 죽왕면 가진리 산74</t>
    <phoneticPr fontId="2" type="noConversion"/>
  </si>
  <si>
    <t>강원 평창군 평창읍 노론리 37임반 6소반(산80-1)</t>
    <phoneticPr fontId="2" type="noConversion"/>
  </si>
  <si>
    <t>강원 영월군 영월읍 하송리 165임반 5소반(산28)</t>
    <phoneticPr fontId="2" type="noConversion"/>
  </si>
  <si>
    <t>강원 정선군 북평면 숙암리 115-0-5-1(산1)</t>
    <phoneticPr fontId="2" type="noConversion"/>
  </si>
  <si>
    <t>강원 삼척시 노곡면 하마읍리 84임반 11소반(산1)</t>
    <phoneticPr fontId="2" type="noConversion"/>
  </si>
  <si>
    <t>강원 태백시 화전동 44임반 2소반(산47-61)</t>
    <phoneticPr fontId="2" type="noConversion"/>
  </si>
  <si>
    <t>경남</t>
    <phoneticPr fontId="2" type="noConversion"/>
  </si>
  <si>
    <t>편백 외</t>
    <phoneticPr fontId="2" type="noConversion"/>
  </si>
  <si>
    <t xml:space="preserve"> 마가목 외</t>
    <phoneticPr fontId="2" type="noConversion"/>
  </si>
  <si>
    <t>전동면 미곡리 산6-1</t>
    <phoneticPr fontId="2" type="noConversion"/>
  </si>
  <si>
    <t>보은군 속리산면 중판리 산36-9</t>
    <phoneticPr fontId="2" type="noConversion"/>
  </si>
  <si>
    <t xml:space="preserve"> 헛개 외</t>
    <phoneticPr fontId="2" type="noConversion"/>
  </si>
  <si>
    <t>소나무 외 1종</t>
    <phoneticPr fontId="2" type="noConversion"/>
  </si>
  <si>
    <t xml:space="preserve"> 잣나무,소나무</t>
    <phoneticPr fontId="2" type="noConversion"/>
  </si>
  <si>
    <t>소나무,상수리</t>
    <phoneticPr fontId="2" type="noConversion"/>
  </si>
  <si>
    <t>북부</t>
    <phoneticPr fontId="2" type="noConversion"/>
  </si>
  <si>
    <t>수원관리소</t>
    <phoneticPr fontId="2" type="noConversion"/>
  </si>
  <si>
    <t>낙엽송</t>
    <phoneticPr fontId="2" type="noConversion"/>
  </si>
  <si>
    <t>국민참여형 나무심기</t>
    <phoneticPr fontId="2" type="noConversion"/>
  </si>
  <si>
    <t>전화예약</t>
    <phoneticPr fontId="2" type="noConversion"/>
  </si>
  <si>
    <t>031-771-4892</t>
    <phoneticPr fontId="2" type="noConversion"/>
  </si>
  <si>
    <t>4.4~4.12</t>
    <phoneticPr fontId="2" type="noConversion"/>
  </si>
  <si>
    <t>경기 양평군 옥천면 용천리 산1
(양평 75임반 9소반)</t>
    <phoneticPr fontId="2" type="noConversion"/>
  </si>
  <si>
    <t>양평경영팀
 (이지혜)</t>
    <phoneticPr fontId="2" type="noConversion"/>
  </si>
  <si>
    <t>중부</t>
    <phoneticPr fontId="2" type="noConversion"/>
  </si>
  <si>
    <t>보은관리소</t>
    <phoneticPr fontId="2" type="noConversion"/>
  </si>
  <si>
    <t>충북 보은군 수한면 동정리 산60-5</t>
    <phoneticPr fontId="2" type="noConversion"/>
  </si>
  <si>
    <t>국민참여 나무심기</t>
    <phoneticPr fontId="2" type="noConversion"/>
  </si>
  <si>
    <t>경영조성팀
(안지은)</t>
    <phoneticPr fontId="2" type="noConversion"/>
  </si>
  <si>
    <t>043)540-7072</t>
    <phoneticPr fontId="2" type="noConversion"/>
  </si>
  <si>
    <t>창원시</t>
    <phoneticPr fontId="2" type="noConversion"/>
  </si>
  <si>
    <t>편백 외</t>
    <phoneticPr fontId="2" type="noConversion"/>
  </si>
  <si>
    <t>진주시</t>
    <phoneticPr fontId="2" type="noConversion"/>
  </si>
  <si>
    <t>밀양시</t>
    <phoneticPr fontId="2" type="noConversion"/>
  </si>
  <si>
    <t>거제시</t>
    <phoneticPr fontId="2" type="noConversion"/>
  </si>
  <si>
    <t>양산시</t>
    <phoneticPr fontId="2" type="noConversion"/>
  </si>
  <si>
    <t>함안군</t>
    <phoneticPr fontId="2" type="noConversion"/>
  </si>
  <si>
    <t>남해군</t>
    <phoneticPr fontId="2" type="noConversion"/>
  </si>
  <si>
    <t>본청</t>
    <phoneticPr fontId="2" type="noConversion"/>
  </si>
  <si>
    <t>3.6</t>
    <phoneticPr fontId="2" type="noConversion"/>
  </si>
  <si>
    <t>사천시 사천읍 두량리 산102-2 외
(사천시와 동일)</t>
    <phoneticPr fontId="2" type="noConversion"/>
  </si>
  <si>
    <t>편백</t>
    <phoneticPr fontId="2" type="noConversion"/>
  </si>
  <si>
    <t>미정</t>
    <phoneticPr fontId="2" type="noConversion"/>
  </si>
  <si>
    <t>진주시 진성면 동산리 산116-9</t>
    <phoneticPr fontId="2" type="noConversion"/>
  </si>
  <si>
    <t>사천시</t>
    <phoneticPr fontId="2" type="noConversion"/>
  </si>
  <si>
    <t>밀양시 교동 산24-1 일원</t>
    <phoneticPr fontId="2" type="noConversion"/>
  </si>
  <si>
    <t>4.5</t>
    <phoneticPr fontId="2" type="noConversion"/>
  </si>
  <si>
    <t>거제시 연초면 연사리 산122-5번지</t>
    <phoneticPr fontId="2" type="noConversion"/>
  </si>
  <si>
    <t>양산시 물금읍 물금리 165-5</t>
    <phoneticPr fontId="2" type="noConversion"/>
  </si>
  <si>
    <t>서양측백 등</t>
    <phoneticPr fontId="2" type="noConversion"/>
  </si>
  <si>
    <t>하동군 진교면 고이리 산99외 1</t>
    <phoneticPr fontId="2" type="noConversion"/>
  </si>
  <si>
    <t>단풍</t>
    <phoneticPr fontId="2" type="noConversion"/>
  </si>
  <si>
    <t>식목일행사 병행</t>
    <phoneticPr fontId="2" type="noConversion"/>
  </si>
  <si>
    <t>산림녹지과
(서진원)</t>
    <phoneticPr fontId="2" type="noConversion"/>
  </si>
  <si>
    <t>055-211-6855</t>
    <phoneticPr fontId="2" type="noConversion"/>
  </si>
  <si>
    <t xml:space="preserve">나무심기행사 </t>
    <phoneticPr fontId="2" type="noConversion"/>
  </si>
  <si>
    <t>4.2</t>
    <phoneticPr fontId="2" type="noConversion"/>
  </si>
  <si>
    <t>함양군 함양읍 필봉산길49
(상림공원)</t>
    <phoneticPr fontId="2" type="noConversion"/>
  </si>
  <si>
    <t>산림녹지과
(하용식)</t>
    <phoneticPr fontId="2" type="noConversion"/>
  </si>
  <si>
    <t>055-211-6872</t>
    <phoneticPr fontId="2" type="noConversion"/>
  </si>
  <si>
    <t>내나무갖기캠페인</t>
    <phoneticPr fontId="2" type="noConversion"/>
  </si>
  <si>
    <t>3.30</t>
    <phoneticPr fontId="2" type="noConversion"/>
  </si>
  <si>
    <t>창원시 마산회원구 일원</t>
    <phoneticPr fontId="2" type="noConversion"/>
  </si>
  <si>
    <t>산림녹지과
(이문영)</t>
    <phoneticPr fontId="2" type="noConversion"/>
  </si>
  <si>
    <t>055-225-7123</t>
    <phoneticPr fontId="2" type="noConversion"/>
  </si>
  <si>
    <t>창원시 의창구 일원</t>
    <phoneticPr fontId="2" type="noConversion"/>
  </si>
  <si>
    <t>식목일 행사 병행</t>
    <phoneticPr fontId="2" type="noConversion"/>
  </si>
  <si>
    <t>편백 등</t>
  </si>
  <si>
    <t>신청 및 주민참여</t>
    <phoneticPr fontId="2" type="noConversion"/>
  </si>
  <si>
    <t>산림과
(권영석)</t>
    <phoneticPr fontId="2" type="noConversion"/>
  </si>
  <si>
    <t>055-749-8772</t>
    <phoneticPr fontId="2" type="noConversion"/>
  </si>
  <si>
    <t>유관기관 및 주민</t>
    <phoneticPr fontId="2" type="noConversion"/>
  </si>
  <si>
    <t>녹지공원과
(유해림)</t>
    <phoneticPr fontId="2" type="noConversion"/>
  </si>
  <si>
    <t>055-831-3431</t>
    <phoneticPr fontId="2" type="noConversion"/>
  </si>
  <si>
    <t>식목일 행사 시 청년회, 시의원, 임업후계자 참여</t>
    <phoneticPr fontId="2" type="noConversion"/>
  </si>
  <si>
    <t>산림녹지과
(이은제)</t>
    <phoneticPr fontId="2" type="noConversion"/>
  </si>
  <si>
    <t>055-359-5368</t>
    <phoneticPr fontId="2" type="noConversion"/>
  </si>
  <si>
    <t>내나무갖기캥페인</t>
    <phoneticPr fontId="2" type="noConversion"/>
  </si>
  <si>
    <t>현장참여</t>
    <phoneticPr fontId="2" type="noConversion"/>
  </si>
  <si>
    <t>산림녹지과
(윤일환)</t>
    <phoneticPr fontId="2" type="noConversion"/>
  </si>
  <si>
    <t>055-639-4323</t>
    <phoneticPr fontId="2" type="noConversion"/>
  </si>
  <si>
    <t>산림과
(이혜아)</t>
    <phoneticPr fontId="2" type="noConversion"/>
  </si>
  <si>
    <t>055-392-2893</t>
    <phoneticPr fontId="2" type="noConversion"/>
  </si>
  <si>
    <t>함안군 산인면 입곡리 산87번지 
외 1필</t>
    <phoneticPr fontId="2" type="noConversion"/>
  </si>
  <si>
    <t>산림녹지과
(조양래)</t>
    <phoneticPr fontId="2" type="noConversion"/>
  </si>
  <si>
    <t>055-580-4573</t>
    <phoneticPr fontId="2" type="noConversion"/>
  </si>
  <si>
    <t xml:space="preserve">남해군 서면 노구리 일원 </t>
    <phoneticPr fontId="2" type="noConversion"/>
  </si>
  <si>
    <t xml:space="preserve">봉사단체 </t>
    <phoneticPr fontId="2" type="noConversion"/>
  </si>
  <si>
    <t>남해군산림조합</t>
    <phoneticPr fontId="2" type="noConversion"/>
  </si>
  <si>
    <t>055-863-3146</t>
    <phoneticPr fontId="2" type="noConversion"/>
  </si>
  <si>
    <t>하동군</t>
    <phoneticPr fontId="2" type="noConversion"/>
  </si>
  <si>
    <t>식목일 행사 병행</t>
    <phoneticPr fontId="2" type="noConversion"/>
  </si>
  <si>
    <t>편백</t>
    <phoneticPr fontId="2" type="noConversion"/>
  </si>
  <si>
    <t>유관기관 및 
지역주민</t>
    <phoneticPr fontId="2" type="noConversion"/>
  </si>
  <si>
    <t>산림녹지과
(이은명)</t>
    <phoneticPr fontId="2" type="noConversion"/>
  </si>
  <si>
    <t>055-880-2464</t>
    <phoneticPr fontId="2" type="noConversion"/>
  </si>
  <si>
    <t>함양군</t>
    <phoneticPr fontId="2" type="noConversion"/>
  </si>
  <si>
    <t>3.24</t>
    <phoneticPr fontId="2" type="noConversion"/>
  </si>
  <si>
    <t>함양군 마천면 구양리 산60 일원</t>
    <phoneticPr fontId="2" type="noConversion"/>
  </si>
  <si>
    <t>산림녹지과
(유한철)</t>
    <phoneticPr fontId="2" type="noConversion"/>
  </si>
  <si>
    <t>055-960-4309</t>
    <phoneticPr fontId="2" type="noConversion"/>
  </si>
  <si>
    <t>합천군</t>
    <phoneticPr fontId="2" type="noConversion"/>
  </si>
  <si>
    <t>식목일행사 병행</t>
    <phoneticPr fontId="2" type="noConversion"/>
  </si>
  <si>
    <t>합천군 가회면 둔내리 산16</t>
    <phoneticPr fontId="2" type="noConversion"/>
  </si>
  <si>
    <t>산림과
(이혜령)</t>
    <phoneticPr fontId="2" type="noConversion"/>
  </si>
  <si>
    <t>055-930-3513</t>
    <phoneticPr fontId="2" type="noConversion"/>
  </si>
  <si>
    <t>3.26</t>
    <phoneticPr fontId="2" type="noConversion"/>
  </si>
  <si>
    <t>사천시 사천읍 두량리 산102-2 외</t>
    <phoneticPr fontId="2" type="noConversion"/>
  </si>
  <si>
    <t>산철쭉 외</t>
    <phoneticPr fontId="2" type="noConversion"/>
  </si>
  <si>
    <t xml:space="preserve">단풍 외 3종 </t>
    <phoneticPr fontId="2" type="noConversion"/>
  </si>
  <si>
    <t xml:space="preserve">산수유 외 3종 </t>
    <phoneticPr fontId="2" type="noConversion"/>
  </si>
  <si>
    <t xml:space="preserve">단풍 외  </t>
    <phoneticPr fontId="2" type="noConversion"/>
  </si>
  <si>
    <t>이메일,팩스,전화</t>
    <phoneticPr fontId="2" type="noConversion"/>
  </si>
  <si>
    <t xml:space="preserve">제주 </t>
    <phoneticPr fontId="2" type="noConversion"/>
  </si>
  <si>
    <t>제주도</t>
    <phoneticPr fontId="2" type="noConversion"/>
  </si>
  <si>
    <t>4.3 71주년 동백나무 심기</t>
    <phoneticPr fontId="2" type="noConversion"/>
  </si>
  <si>
    <t>4.3평화재단</t>
    <phoneticPr fontId="2" type="noConversion"/>
  </si>
  <si>
    <t>현장참여</t>
    <phoneticPr fontId="2" type="noConversion"/>
  </si>
  <si>
    <t>4.3평화재단
(이지훈)</t>
    <phoneticPr fontId="2" type="noConversion"/>
  </si>
  <si>
    <t>064-723-4304</t>
    <phoneticPr fontId="2" type="noConversion"/>
  </si>
  <si>
    <t>동백</t>
    <phoneticPr fontId="2" type="noConversion"/>
  </si>
  <si>
    <t>편백</t>
    <phoneticPr fontId="2" type="noConversion"/>
  </si>
  <si>
    <t>남원시</t>
    <phoneticPr fontId="2" type="noConversion"/>
  </si>
  <si>
    <t>김제시</t>
    <phoneticPr fontId="2" type="noConversion"/>
  </si>
  <si>
    <t>낙엽송</t>
    <phoneticPr fontId="2" type="noConversion"/>
  </si>
  <si>
    <t>장수군</t>
    <phoneticPr fontId="2" type="noConversion"/>
  </si>
  <si>
    <t>고창군</t>
    <phoneticPr fontId="2" type="noConversion"/>
  </si>
  <si>
    <t>전북</t>
    <phoneticPr fontId="2" type="noConversion"/>
  </si>
  <si>
    <t>고창군 부안면 오산리 산7</t>
    <phoneticPr fontId="2" type="noConversion"/>
  </si>
  <si>
    <t>식목일 나무심기</t>
    <phoneticPr fontId="2" type="noConversion"/>
  </si>
  <si>
    <t>남원시 신촌동 산 38</t>
    <phoneticPr fontId="2" type="noConversion"/>
  </si>
  <si>
    <t xml:space="preserve">자율참여 </t>
  </si>
  <si>
    <t>산림녹지과
(이현해)</t>
  </si>
  <si>
    <t>063-620-6488</t>
  </si>
  <si>
    <t xml:space="preserve">자율참여 </t>
    <phoneticPr fontId="2" type="noConversion"/>
  </si>
  <si>
    <t>산림과
(권아영)</t>
    <phoneticPr fontId="2" type="noConversion"/>
  </si>
  <si>
    <t>063-430-2421</t>
    <phoneticPr fontId="2" type="noConversion"/>
  </si>
  <si>
    <t>장수군 장수읍 대성리 산231</t>
  </si>
  <si>
    <t>장수군 산림과
식목일행사 참여 신청</t>
  </si>
  <si>
    <t>산림과
(이지영)</t>
  </si>
  <si>
    <t>063.350-2446</t>
  </si>
  <si>
    <t>나무심기행사</t>
  </si>
  <si>
    <t>자율참여</t>
  </si>
  <si>
    <t>산림공원과
(백윤숙)</t>
  </si>
  <si>
    <t>063-560-2591</t>
  </si>
  <si>
    <t>담양군</t>
    <phoneticPr fontId="2" type="noConversion"/>
  </si>
  <si>
    <t>구례군</t>
    <phoneticPr fontId="2" type="noConversion"/>
  </si>
  <si>
    <t>고흥군</t>
    <phoneticPr fontId="2" type="noConversion"/>
  </si>
  <si>
    <t>해남군</t>
    <phoneticPr fontId="2" type="noConversion"/>
  </si>
  <si>
    <t>무안군</t>
    <phoneticPr fontId="2" type="noConversion"/>
  </si>
  <si>
    <t>함평군</t>
    <phoneticPr fontId="2" type="noConversion"/>
  </si>
  <si>
    <t>영광군</t>
    <phoneticPr fontId="2" type="noConversion"/>
  </si>
  <si>
    <t>전남</t>
    <phoneticPr fontId="2" type="noConversion"/>
  </si>
  <si>
    <t>동백</t>
    <phoneticPr fontId="2" type="noConversion"/>
  </si>
  <si>
    <t>무안군 무안읍 성남리 산35-1 외 3필지</t>
    <phoneticPr fontId="2" type="noConversion"/>
  </si>
  <si>
    <t>영광군 영광읍 남천리 92-3</t>
    <phoneticPr fontId="2" type="noConversion"/>
  </si>
  <si>
    <t>단풍 외 3종</t>
    <phoneticPr fontId="2" type="noConversion"/>
  </si>
  <si>
    <t>3.20</t>
    <phoneticPr fontId="2" type="noConversion"/>
  </si>
  <si>
    <t>여수시</t>
  </si>
  <si>
    <t>식목일행사</t>
    <phoneticPr fontId="2" type="noConversion"/>
  </si>
  <si>
    <t>여수시 여서동 산19</t>
    <phoneticPr fontId="2" type="noConversion"/>
  </si>
  <si>
    <t>전화예약</t>
    <phoneticPr fontId="2" type="noConversion"/>
  </si>
  <si>
    <t>산림과
(강희철)</t>
    <phoneticPr fontId="2" type="noConversion"/>
  </si>
  <si>
    <t>주민마을숲 조성</t>
    <phoneticPr fontId="2" type="noConversion"/>
  </si>
  <si>
    <t>산림정원과
(김상균)</t>
    <phoneticPr fontId="2" type="noConversion"/>
  </si>
  <si>
    <t>061)380-2933</t>
    <phoneticPr fontId="2" type="noConversion"/>
  </si>
  <si>
    <t>개나리</t>
    <phoneticPr fontId="2" type="noConversion"/>
  </si>
  <si>
    <t>벗나무</t>
    <phoneticPr fontId="2" type="noConversion"/>
  </si>
  <si>
    <t>철쭉</t>
    <phoneticPr fontId="2" type="noConversion"/>
  </si>
  <si>
    <t>남천</t>
    <phoneticPr fontId="2" type="noConversion"/>
  </si>
  <si>
    <t>대나무</t>
    <phoneticPr fontId="2" type="noConversion"/>
  </si>
  <si>
    <t>산림정원과
(이주철)</t>
    <phoneticPr fontId="2" type="noConversion"/>
  </si>
  <si>
    <t>061)380-2947</t>
    <phoneticPr fontId="2" type="noConversion"/>
  </si>
  <si>
    <t>숲속의전남만들기
주민참여숲 조성</t>
    <phoneticPr fontId="2" type="noConversion"/>
  </si>
  <si>
    <t>산수유 외 7종</t>
    <phoneticPr fontId="2" type="noConversion"/>
  </si>
  <si>
    <t>공모사업</t>
    <phoneticPr fontId="2" type="noConversion"/>
  </si>
  <si>
    <t>산림소득과
(김지윤)</t>
    <phoneticPr fontId="2" type="noConversion"/>
  </si>
  <si>
    <t>061-780-2310</t>
    <phoneticPr fontId="2" type="noConversion"/>
  </si>
  <si>
    <t>내나무갖기캠페인</t>
    <phoneticPr fontId="2" type="noConversion"/>
  </si>
  <si>
    <t>고흥군 고흥읍 등 16개읍면</t>
    <phoneticPr fontId="2" type="noConversion"/>
  </si>
  <si>
    <t>현장선착순</t>
    <phoneticPr fontId="2" type="noConversion"/>
  </si>
  <si>
    <t>환경산림과
(이동운)</t>
    <phoneticPr fontId="2" type="noConversion"/>
  </si>
  <si>
    <t>061-830-5123</t>
    <phoneticPr fontId="2" type="noConversion"/>
  </si>
  <si>
    <t>내나무갖기캠페인
(아름다운마음심기)</t>
    <phoneticPr fontId="2" type="noConversion"/>
  </si>
  <si>
    <t>미황사일원(달마고도)</t>
    <phoneticPr fontId="2" type="noConversion"/>
  </si>
  <si>
    <t>현장 참여</t>
    <phoneticPr fontId="2" type="noConversion"/>
  </si>
  <si>
    <t>산림녹지과
(한진규)</t>
    <phoneticPr fontId="2" type="noConversion"/>
  </si>
  <si>
    <t>061-530-5422</t>
    <phoneticPr fontId="2" type="noConversion"/>
  </si>
  <si>
    <t>식목일 기념행사</t>
    <phoneticPr fontId="2" type="noConversion"/>
  </si>
  <si>
    <t>산림공원과
(이정민)</t>
    <phoneticPr fontId="2" type="noConversion"/>
  </si>
  <si>
    <t>061-450-5577</t>
    <phoneticPr fontId="2" type="noConversion"/>
  </si>
  <si>
    <t>내나무갖기캠페인
(주민참여숲)</t>
    <phoneticPr fontId="2" type="noConversion"/>
  </si>
  <si>
    <t>동백 외 4종</t>
    <phoneticPr fontId="2" type="noConversion"/>
  </si>
  <si>
    <t>단체 참여</t>
    <phoneticPr fontId="2" type="noConversion"/>
  </si>
  <si>
    <t>산림공원사업소
(용서현)</t>
    <phoneticPr fontId="2" type="noConversion"/>
  </si>
  <si>
    <t>061-320-2933</t>
    <phoneticPr fontId="2" type="noConversion"/>
  </si>
  <si>
    <t>신생아 출생 기념숲 조성</t>
    <phoneticPr fontId="2" type="noConversion"/>
  </si>
  <si>
    <t>출생신고시 신청</t>
    <phoneticPr fontId="2" type="noConversion"/>
  </si>
  <si>
    <t>산림공원과
(이지은)</t>
    <phoneticPr fontId="2" type="noConversion"/>
  </si>
  <si>
    <t>061-350-5377</t>
    <phoneticPr fontId="2" type="noConversion"/>
  </si>
  <si>
    <t>061-659-4605</t>
    <phoneticPr fontId="2" type="noConversion"/>
  </si>
  <si>
    <t>061-380-2933</t>
    <phoneticPr fontId="2" type="noConversion"/>
  </si>
  <si>
    <t>2월~6월</t>
    <phoneticPr fontId="2" type="noConversion"/>
  </si>
  <si>
    <t>배롱</t>
    <phoneticPr fontId="2" type="noConversion"/>
  </si>
  <si>
    <t>사철</t>
    <phoneticPr fontId="2" type="noConversion"/>
  </si>
  <si>
    <t>동백 외</t>
    <phoneticPr fontId="2" type="noConversion"/>
  </si>
  <si>
    <t>3월~10월</t>
    <phoneticPr fontId="2" type="noConversion"/>
  </si>
  <si>
    <t>담양군 대덕면 매산리 334-19</t>
    <phoneticPr fontId="19" type="noConversion"/>
  </si>
  <si>
    <t>담양군 고서면 동운리 630-1</t>
    <phoneticPr fontId="19" type="noConversion"/>
  </si>
  <si>
    <t>담양군 봉산면 양지리 754-1(천)</t>
    <phoneticPr fontId="19" type="noConversion"/>
  </si>
  <si>
    <t>담양군 월산면 월산리 555 일원</t>
    <phoneticPr fontId="19" type="noConversion"/>
  </si>
  <si>
    <t>담양군 창평면 용수리 762</t>
    <phoneticPr fontId="19" type="noConversion"/>
  </si>
  <si>
    <t>담양군 가사문학면 가암리 278 일원</t>
    <phoneticPr fontId="19" type="noConversion"/>
  </si>
  <si>
    <t>담양군 용면 월계리 149-24 일원</t>
    <phoneticPr fontId="19" type="noConversion"/>
  </si>
  <si>
    <t>담양군 무정면 봉안리 515 일원</t>
    <phoneticPr fontId="19" type="noConversion"/>
  </si>
  <si>
    <t>담양군 수북면 개동리 740도</t>
    <phoneticPr fontId="19" type="noConversion"/>
  </si>
  <si>
    <t>담양군 담양읍 가산리 산123 일원</t>
    <phoneticPr fontId="2" type="noConversion"/>
  </si>
  <si>
    <t>구례군 산동면 위안리 235</t>
    <phoneticPr fontId="2" type="noConversion"/>
  </si>
  <si>
    <t>미정</t>
    <phoneticPr fontId="2" type="noConversion"/>
  </si>
  <si>
    <t>편백</t>
    <phoneticPr fontId="2" type="noConversion"/>
  </si>
  <si>
    <t>4.5</t>
    <phoneticPr fontId="2" type="noConversion"/>
  </si>
  <si>
    <t>경주시</t>
    <phoneticPr fontId="2" type="noConversion"/>
  </si>
  <si>
    <t>영덕군</t>
    <phoneticPr fontId="2" type="noConversion"/>
  </si>
  <si>
    <t>경주시 양북면 장항리 산599-6</t>
    <phoneticPr fontId="2" type="noConversion"/>
  </si>
  <si>
    <t>철쭉</t>
    <phoneticPr fontId="2" type="noConversion"/>
  </si>
  <si>
    <t>안동시 와룡면 오천리 산116-3번지</t>
    <phoneticPr fontId="2" type="noConversion"/>
  </si>
  <si>
    <t>3월 하순</t>
    <phoneticPr fontId="2" type="noConversion"/>
  </si>
  <si>
    <t>상주시</t>
    <phoneticPr fontId="2" type="noConversion"/>
  </si>
  <si>
    <t>상주시 화동면 어산리 산129</t>
    <phoneticPr fontId="2" type="noConversion"/>
  </si>
  <si>
    <t>의성군</t>
    <phoneticPr fontId="2" type="noConversion"/>
  </si>
  <si>
    <t>벚나무</t>
    <phoneticPr fontId="2" type="noConversion"/>
  </si>
  <si>
    <t>내나무갖기캠페인</t>
    <phoneticPr fontId="2" type="noConversion"/>
  </si>
  <si>
    <t>전화문의</t>
    <phoneticPr fontId="2" type="noConversion"/>
  </si>
  <si>
    <t>산림경영과
(이재현)</t>
    <phoneticPr fontId="2" type="noConversion"/>
  </si>
  <si>
    <t>054-779-6333</t>
    <phoneticPr fontId="2" type="noConversion"/>
  </si>
  <si>
    <t xml:space="preserve">안동시 </t>
    <phoneticPr fontId="2" type="noConversion"/>
  </si>
  <si>
    <t>시민 나무심기 행사</t>
    <phoneticPr fontId="2" type="noConversion"/>
  </si>
  <si>
    <t>현장참여</t>
    <phoneticPr fontId="2" type="noConversion"/>
  </si>
  <si>
    <t>산림과
(임세희)</t>
    <phoneticPr fontId="2" type="noConversion"/>
  </si>
  <si>
    <t>054-840-6462</t>
    <phoneticPr fontId="2" type="noConversion"/>
  </si>
  <si>
    <t>전화예약</t>
    <phoneticPr fontId="2" type="noConversion"/>
  </si>
  <si>
    <t>산림녹지과
(김현덕)</t>
    <phoneticPr fontId="2" type="noConversion"/>
  </si>
  <si>
    <t>054-537-7514</t>
    <phoneticPr fontId="2" type="noConversion"/>
  </si>
  <si>
    <t>생명의 꿈나무 및 행복나무심기</t>
    <phoneticPr fontId="2" type="noConversion"/>
  </si>
  <si>
    <t>의성군 의성읍 중리리 산144-1 일대</t>
    <phoneticPr fontId="2" type="noConversion"/>
  </si>
  <si>
    <t>직접참여식재</t>
    <phoneticPr fontId="2" type="noConversion"/>
  </si>
  <si>
    <t>산림과
(이동근)</t>
    <phoneticPr fontId="2" type="noConversion"/>
  </si>
  <si>
    <t>054-830-6315</t>
    <phoneticPr fontId="2" type="noConversion"/>
  </si>
  <si>
    <t xml:space="preserve">영덕군 영덕읍 삼계리 </t>
    <phoneticPr fontId="2" type="noConversion"/>
  </si>
  <si>
    <t>초청 및 전화접수</t>
    <phoneticPr fontId="2" type="noConversion"/>
  </si>
  <si>
    <t>산림과
(김태형)</t>
    <phoneticPr fontId="2" type="noConversion"/>
  </si>
  <si>
    <t>054-730-6316</t>
    <phoneticPr fontId="2" type="noConversion"/>
  </si>
  <si>
    <t>경기</t>
    <phoneticPr fontId="2" type="noConversion"/>
  </si>
  <si>
    <t>부천시</t>
    <phoneticPr fontId="2" type="noConversion"/>
  </si>
  <si>
    <t>하남시</t>
    <phoneticPr fontId="2" type="noConversion"/>
  </si>
  <si>
    <t>미정</t>
    <phoneticPr fontId="2" type="noConversion"/>
  </si>
  <si>
    <t>오산시</t>
    <phoneticPr fontId="2" type="noConversion"/>
  </si>
  <si>
    <t>진달래</t>
    <phoneticPr fontId="2" type="noConversion"/>
  </si>
  <si>
    <t>내나무갖기캠페인</t>
    <phoneticPr fontId="2" type="noConversion"/>
  </si>
  <si>
    <t>매실나무</t>
    <phoneticPr fontId="2" type="noConversion"/>
  </si>
  <si>
    <t>현장 선착순</t>
    <phoneticPr fontId="2" type="noConversion"/>
  </si>
  <si>
    <t>처인구 환경위생과(오석준)</t>
    <phoneticPr fontId="2" type="noConversion"/>
  </si>
  <si>
    <t>031-324-5371</t>
    <phoneticPr fontId="2" type="noConversion"/>
  </si>
  <si>
    <t xml:space="preserve">기흥구청 광장 </t>
    <phoneticPr fontId="2" type="noConversion"/>
  </si>
  <si>
    <t>사과나무</t>
    <phoneticPr fontId="2" type="noConversion"/>
  </si>
  <si>
    <t>기흥구 산업환경과(인아리)</t>
    <phoneticPr fontId="2" type="noConversion"/>
  </si>
  <si>
    <t>031-324-6373</t>
    <phoneticPr fontId="2" type="noConversion"/>
  </si>
  <si>
    <t>수지구청 광장</t>
    <phoneticPr fontId="2" type="noConversion"/>
  </si>
  <si>
    <t xml:space="preserve">목련 </t>
    <phoneticPr fontId="2" type="noConversion"/>
  </si>
  <si>
    <t>수지구 산업환경과(이근태)</t>
    <phoneticPr fontId="2" type="noConversion"/>
  </si>
  <si>
    <t>031-324-8371</t>
    <phoneticPr fontId="2" type="noConversion"/>
  </si>
  <si>
    <t>원미산 진달래동산</t>
    <phoneticPr fontId="2" type="noConversion"/>
  </si>
  <si>
    <t>녹지과
(신지섭)</t>
    <phoneticPr fontId="2" type="noConversion"/>
  </si>
  <si>
    <t>032-625-3577</t>
    <phoneticPr fontId="2" type="noConversion"/>
  </si>
  <si>
    <t>미사한강공원 시민의 숲 조성</t>
    <phoneticPr fontId="2" type="noConversion"/>
  </si>
  <si>
    <t>4월 초</t>
    <phoneticPr fontId="2" type="noConversion"/>
  </si>
  <si>
    <t>하남시 선동 421-1공</t>
    <phoneticPr fontId="2" type="noConversion"/>
  </si>
  <si>
    <t>공원녹지과
(석민규)</t>
    <phoneticPr fontId="2" type="noConversion"/>
  </si>
  <si>
    <t>031)790-5170</t>
    <phoneticPr fontId="2" type="noConversion"/>
  </si>
  <si>
    <t>내 나무갖기</t>
    <phoneticPr fontId="2" type="noConversion"/>
  </si>
  <si>
    <t>경기도 오산시 금암동
(고인돌공원)</t>
    <phoneticPr fontId="2" type="noConversion"/>
  </si>
  <si>
    <t>매화나무 
외 2종</t>
    <phoneticPr fontId="2" type="noConversion"/>
  </si>
  <si>
    <t>사전예약</t>
    <phoneticPr fontId="2" type="noConversion"/>
  </si>
  <si>
    <t>공원녹지과
(김용승)</t>
    <phoneticPr fontId="2" type="noConversion"/>
  </si>
  <si>
    <t>031-8036-6487</t>
    <phoneticPr fontId="2" type="noConversion"/>
  </si>
  <si>
    <t>신청서 접수(팩스,전자우편,직접방문)</t>
    <phoneticPr fontId="2" type="noConversion"/>
  </si>
  <si>
    <t>용인시 처인구청 앞 라이온스 공원</t>
    <phoneticPr fontId="2" type="noConversion"/>
  </si>
  <si>
    <t>수지구</t>
    <phoneticPr fontId="2" type="noConversion"/>
  </si>
  <si>
    <t xml:space="preserve">용인시 </t>
    <phoneticPr fontId="2" type="noConversion"/>
  </si>
  <si>
    <t xml:space="preserve">용인시 </t>
    <phoneticPr fontId="2" type="noConversion"/>
  </si>
  <si>
    <t>전화예약 및 서구자원봉사센터연계</t>
    <phoneticPr fontId="2" type="noConversion"/>
  </si>
  <si>
    <t>유관기관 및 지역주민</t>
    <phoneticPr fontId="2" type="noConversion"/>
  </si>
  <si>
    <t>제44회 재일도민회 향토식수 행사</t>
    <phoneticPr fontId="2" type="noConversion"/>
  </si>
  <si>
    <t>홈페이지 및 게시판 게재</t>
    <phoneticPr fontId="2" type="noConversion"/>
  </si>
  <si>
    <t>편백</t>
    <phoneticPr fontId="2" type="noConversion"/>
  </si>
  <si>
    <t>구민 나무심기</t>
    <phoneticPr fontId="2" type="noConversion"/>
  </si>
  <si>
    <t>벚나무 외</t>
    <phoneticPr fontId="2" type="noConversion"/>
  </si>
  <si>
    <t>편백</t>
    <phoneticPr fontId="2" type="noConversion"/>
  </si>
  <si>
    <t>김제시 진안읍 연장리 산53-4</t>
    <phoneticPr fontId="2" type="noConversion"/>
  </si>
  <si>
    <t>담양군 담양읍 학동리 322-23 일원</t>
    <phoneticPr fontId="19" type="noConversion"/>
  </si>
  <si>
    <t>소나무 외 11종</t>
    <phoneticPr fontId="2" type="noConversion"/>
  </si>
  <si>
    <t>홍가시,남천</t>
    <phoneticPr fontId="2" type="noConversion"/>
  </si>
  <si>
    <t>벚나무,동백</t>
    <phoneticPr fontId="2" type="noConversion"/>
  </si>
  <si>
    <t>함평군 함평읍 내교리 828-56
(황소주차장 일원)</t>
    <phoneticPr fontId="2" type="noConversion"/>
  </si>
  <si>
    <t>산벚</t>
    <phoneticPr fontId="2" type="noConversion"/>
  </si>
  <si>
    <t>느티
단풍</t>
    <phoneticPr fontId="2" type="noConversion"/>
  </si>
  <si>
    <t>붉가시 외 2종</t>
    <phoneticPr fontId="2" type="noConversion"/>
  </si>
  <si>
    <t>대전</t>
    <phoneticPr fontId="2" type="noConversion"/>
  </si>
  <si>
    <t>유성구</t>
  </si>
  <si>
    <t>나무심기 행사</t>
  </si>
  <si>
    <t>4.3.(예정)</t>
  </si>
  <si>
    <t>대전 유성구 학하동 827</t>
  </si>
  <si>
    <t>전화</t>
  </si>
  <si>
    <t>공원녹지과
(김대혁)</t>
  </si>
  <si>
    <t>042-611-2727</t>
  </si>
  <si>
    <t xml:space="preserve">이팝 외  </t>
    <phoneticPr fontId="2" type="noConversion"/>
  </si>
  <si>
    <t>청주시 상당구 미원면 미원리 산45-1</t>
    <phoneticPr fontId="2" type="noConversion"/>
  </si>
  <si>
    <t>충주시 중앙탑면 루암리 산76</t>
    <phoneticPr fontId="2" type="noConversion"/>
  </si>
  <si>
    <t>제천시 신동 산6-1</t>
    <phoneticPr fontId="2" type="noConversion"/>
  </si>
  <si>
    <t xml:space="preserve">옥천군 옥천읍 수북리 산18-3 </t>
    <phoneticPr fontId="2" type="noConversion"/>
  </si>
  <si>
    <t>영동군 심천면 초강리 산34</t>
    <phoneticPr fontId="2" type="noConversion"/>
  </si>
  <si>
    <t>증평군 증평읍 덕상리 산56</t>
    <phoneticPr fontId="2" type="noConversion"/>
  </si>
  <si>
    <t>진천군 초평면 용정리 산9-1</t>
    <phoneticPr fontId="2" type="noConversion"/>
  </si>
  <si>
    <t>괴산군 괴산읍 능촌리 산67-1</t>
    <phoneticPr fontId="2" type="noConversion"/>
  </si>
  <si>
    <t>음성군 금왕읍 육령리 산1-6</t>
    <phoneticPr fontId="2" type="noConversion"/>
  </si>
  <si>
    <t xml:space="preserve">단양군 영춘면 하리 396-4 </t>
    <phoneticPr fontId="2" type="noConversion"/>
  </si>
  <si>
    <t>1. 국민참여 나무심기 행사 계획</t>
    <phoneticPr fontId="2" type="noConversion"/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</si>
</sst>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176" formatCode="_-* #,##0.0_-;\-* #,##0.0_-;_-* &quot;-&quot;_-;_-@_-"/>
    <numFmt numFmtId="177" formatCode="#,##0\ &quot;F&quot;;\-#,##0\ &quot;F&quot;"/>
    <numFmt numFmtId="178" formatCode="#,##0.00_ "/>
    <numFmt numFmtId="179" formatCode="#,##0&quot; F&quot;_);[Red]\(#,##0&quot; F&quot;\)"/>
    <numFmt numFmtId="180" formatCode="_ * #,##0_ ;_ * \-#,##0_ ;_ * &quot;-&quot;_ ;_ @_ "/>
    <numFmt numFmtId="181" formatCode="_ * #,##0.00_ ;_ * \-#,##0.00_ ;_ * &quot;-&quot;??_ ;_ @_ "/>
    <numFmt numFmtId="182" formatCode="#,##0.00&quot;?_);[Red]\(#,##0.00&quot;&quot;?&quot;\)"/>
    <numFmt numFmtId="183" formatCode="#,##0&quot;?_);[Red]\(#,##0&quot;&quot;?&quot;\)"/>
    <numFmt numFmtId="184" formatCode="0&quot;개소&quot;"/>
    <numFmt numFmtId="185" formatCode="General&quot;개소&quot;"/>
  </numFmts>
  <fonts count="2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color indexed="12"/>
      <name val="돋움"/>
      <family val="3"/>
      <charset val="129"/>
    </font>
    <font>
      <b/>
      <sz val="8"/>
      <name val="돋움"/>
      <family val="3"/>
      <charset val="129"/>
    </font>
    <font>
      <sz val="12"/>
      <name val="HY헤드라인M"/>
      <family val="1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돋움"/>
      <family val="3"/>
      <charset val="129"/>
    </font>
    <font>
      <sz val="8"/>
      <color rgb="FF0000FF"/>
      <name val="돋움"/>
      <family val="3"/>
      <charset val="129"/>
    </font>
    <font>
      <sz val="8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8"/>
      <name val="맑은 고딕"/>
      <family val="3"/>
      <charset val="129"/>
    </font>
    <font>
      <b/>
      <sz val="8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1" fillId="0" borderId="0"/>
    <xf numFmtId="0" fontId="13" fillId="0" borderId="0" applyFill="0" applyBorder="0" applyProtection="0">
      <alignment horizontal="centerContinuous" vertical="center"/>
    </xf>
    <xf numFmtId="0" fontId="14" fillId="2" borderId="0" applyFill="0" applyBorder="0" applyProtection="0">
      <alignment horizontal="center" vertical="center"/>
    </xf>
    <xf numFmtId="9" fontId="9" fillId="2" borderId="0" applyFill="0" applyBorder="0" applyProtection="0">
      <alignment horizontal="right"/>
    </xf>
    <xf numFmtId="10" fontId="9" fillId="0" borderId="0" applyFill="0" applyBorder="0" applyProtection="0">
      <alignment horizontal="right"/>
    </xf>
    <xf numFmtId="0" fontId="10" fillId="0" borderId="0"/>
    <xf numFmtId="41" fontId="1" fillId="0" borderId="0" applyFont="0" applyFill="0" applyBorder="0" applyAlignment="0" applyProtection="0">
      <alignment vertical="center"/>
    </xf>
    <xf numFmtId="0" fontId="11" fillId="0" borderId="0"/>
    <xf numFmtId="177" fontId="9" fillId="0" borderId="0" applyFont="0" applyFill="0" applyBorder="0" applyAlignment="0" applyProtection="0"/>
    <xf numFmtId="178" fontId="9" fillId="2" borderId="0" applyFill="0" applyBorder="0" applyProtection="0">
      <alignment horizontal="right"/>
    </xf>
    <xf numFmtId="179" fontId="9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2" fillId="0" borderId="0" xfId="16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16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176" fontId="2" fillId="0" borderId="0" xfId="16" applyNumberFormat="1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41" fontId="7" fillId="0" borderId="0" xfId="0" applyNumberFormat="1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1" fontId="2" fillId="0" borderId="0" xfId="16" applyFont="1" applyFill="1" applyBorder="1">
      <alignment vertical="center"/>
    </xf>
    <xf numFmtId="41" fontId="2" fillId="0" borderId="0" xfId="16" applyFont="1" applyFill="1" applyBorder="1" applyAlignment="1">
      <alignment horizontal="center" vertical="center"/>
    </xf>
    <xf numFmtId="176" fontId="2" fillId="0" borderId="0" xfId="16" applyNumberFormat="1" applyFont="1" applyFill="1" applyBorder="1" applyAlignment="1">
      <alignment horizontal="center" vertical="center"/>
    </xf>
    <xf numFmtId="41" fontId="2" fillId="0" borderId="0" xfId="16" applyNumberFormat="1" applyFont="1" applyFill="1" applyBorder="1" applyAlignment="1">
      <alignment horizontal="center" vertical="center" wrapText="1"/>
    </xf>
    <xf numFmtId="41" fontId="2" fillId="0" borderId="0" xfId="16" applyFont="1" applyFill="1" applyBorder="1" applyAlignment="1">
      <alignment vertical="center"/>
    </xf>
    <xf numFmtId="41" fontId="2" fillId="0" borderId="0" xfId="16" applyNumberFormat="1" applyFont="1" applyFill="1" applyBorder="1">
      <alignment vertical="center"/>
    </xf>
    <xf numFmtId="176" fontId="2" fillId="0" borderId="0" xfId="16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2" fillId="0" borderId="0" xfId="16" applyNumberFormat="1" applyFont="1" applyFill="1" applyBorder="1" applyAlignment="1">
      <alignment horizontal="left" vertical="center"/>
    </xf>
    <xf numFmtId="41" fontId="2" fillId="0" borderId="0" xfId="16" applyFont="1" applyFill="1" applyBorder="1" applyAlignment="1">
      <alignment horizontal="left" vertical="center"/>
    </xf>
    <xf numFmtId="176" fontId="2" fillId="0" borderId="0" xfId="0" applyNumberFormat="1" applyFont="1" applyFill="1" applyBorder="1">
      <alignment vertical="center"/>
    </xf>
    <xf numFmtId="41" fontId="2" fillId="0" borderId="0" xfId="0" applyNumberFormat="1" applyFont="1" applyFill="1" applyBorder="1">
      <alignment vertical="center"/>
    </xf>
    <xf numFmtId="41" fontId="2" fillId="0" borderId="0" xfId="16" applyNumberFormat="1" applyFont="1" applyFill="1" applyBorder="1" applyAlignment="1">
      <alignment horizontal="left" vertical="center" wrapText="1"/>
    </xf>
    <xf numFmtId="0" fontId="16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1" fontId="2" fillId="0" borderId="0" xfId="16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41" fontId="2" fillId="0" borderId="3" xfId="16" applyNumberFormat="1" applyFont="1" applyFill="1" applyBorder="1" applyAlignment="1">
      <alignment horizontal="center" vertical="center"/>
    </xf>
    <xf numFmtId="41" fontId="2" fillId="0" borderId="3" xfId="16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176" fontId="2" fillId="0" borderId="1" xfId="16" applyNumberFormat="1" applyFont="1" applyFill="1" applyBorder="1" applyAlignment="1">
      <alignment horizontal="center" vertical="center"/>
    </xf>
    <xf numFmtId="41" fontId="2" fillId="0" borderId="1" xfId="16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left" vertical="center" wrapText="1"/>
    </xf>
    <xf numFmtId="41" fontId="4" fillId="4" borderId="2" xfId="16" applyFont="1" applyFill="1" applyBorder="1" applyAlignment="1">
      <alignment horizontal="center" vertical="center" wrapText="1"/>
    </xf>
    <xf numFmtId="41" fontId="4" fillId="4" borderId="2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1" fontId="2" fillId="0" borderId="1" xfId="16" applyNumberFormat="1" applyFont="1" applyFill="1" applyBorder="1" applyAlignment="1">
      <alignment horizontal="center" vertical="center"/>
    </xf>
    <xf numFmtId="41" fontId="2" fillId="0" borderId="1" xfId="16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1" fontId="2" fillId="0" borderId="1" xfId="16" applyNumberFormat="1" applyFont="1" applyFill="1" applyBorder="1" applyAlignment="1">
      <alignment horizontal="center" vertical="center" wrapText="1"/>
    </xf>
    <xf numFmtId="176" fontId="2" fillId="0" borderId="1" xfId="16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16" applyNumberFormat="1" applyFont="1" applyFill="1" applyBorder="1" applyAlignment="1">
      <alignment horizontal="center" vertical="center"/>
    </xf>
    <xf numFmtId="41" fontId="2" fillId="0" borderId="1" xfId="16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1" fontId="2" fillId="0" borderId="5" xfId="16" applyNumberFormat="1" applyFont="1" applyFill="1" applyBorder="1" applyAlignment="1">
      <alignment horizontal="center" vertical="center"/>
    </xf>
    <xf numFmtId="41" fontId="2" fillId="0" borderId="5" xfId="16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1" fontId="2" fillId="0" borderId="4" xfId="16" applyNumberFormat="1" applyFont="1" applyFill="1" applyBorder="1" applyAlignment="1">
      <alignment horizontal="center" vertical="center"/>
    </xf>
    <xf numFmtId="41" fontId="2" fillId="0" borderId="4" xfId="16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41" fontId="17" fillId="0" borderId="1" xfId="16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left" vertical="center" wrapText="1"/>
    </xf>
    <xf numFmtId="41" fontId="17" fillId="0" borderId="3" xfId="16" applyNumberFormat="1" applyFont="1" applyFill="1" applyBorder="1" applyAlignment="1">
      <alignment horizontal="center" vertical="center" wrapText="1"/>
    </xf>
    <xf numFmtId="176" fontId="17" fillId="0" borderId="1" xfId="16" applyNumberFormat="1" applyFont="1" applyFill="1" applyBorder="1" applyAlignment="1">
      <alignment horizontal="center" vertical="center"/>
    </xf>
    <xf numFmtId="41" fontId="17" fillId="0" borderId="1" xfId="16" applyNumberFormat="1" applyFont="1" applyFill="1" applyBorder="1" applyAlignment="1">
      <alignment horizontal="center" vertical="center"/>
    </xf>
    <xf numFmtId="176" fontId="17" fillId="0" borderId="1" xfId="16" applyNumberFormat="1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vertical="center" wrapText="1"/>
    </xf>
    <xf numFmtId="41" fontId="17" fillId="0" borderId="1" xfId="16" applyNumberFormat="1" applyFont="1" applyFill="1" applyBorder="1" applyAlignment="1">
      <alignment vertical="center" shrinkToFit="1"/>
    </xf>
    <xf numFmtId="176" fontId="17" fillId="0" borderId="1" xfId="16" applyNumberFormat="1" applyFont="1" applyFill="1" applyBorder="1" applyAlignment="1">
      <alignment vertical="center" shrinkToFit="1"/>
    </xf>
    <xf numFmtId="176" fontId="17" fillId="0" borderId="3" xfId="16" applyNumberFormat="1" applyFont="1" applyFill="1" applyBorder="1" applyAlignment="1">
      <alignment vertical="center" shrinkToFit="1"/>
    </xf>
    <xf numFmtId="41" fontId="17" fillId="0" borderId="3" xfId="16" applyNumberFormat="1" applyFont="1" applyFill="1" applyBorder="1" applyAlignment="1">
      <alignment vertical="center" shrinkToFit="1"/>
    </xf>
    <xf numFmtId="41" fontId="17" fillId="0" borderId="3" xfId="16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41" fontId="18" fillId="0" borderId="1" xfId="16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41" fontId="17" fillId="0" borderId="4" xfId="16" applyNumberFormat="1" applyFont="1" applyFill="1" applyBorder="1" applyAlignment="1">
      <alignment horizontal="center" vertical="center" shrinkToFit="1"/>
    </xf>
    <xf numFmtId="41" fontId="17" fillId="0" borderId="4" xfId="16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84" fontId="4" fillId="3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7" fillId="0" borderId="4" xfId="16" applyNumberFormat="1" applyFont="1" applyFill="1" applyBorder="1" applyAlignment="1">
      <alignment horizontal="center" vertical="center" shrinkToFit="1"/>
    </xf>
    <xf numFmtId="176" fontId="2" fillId="0" borderId="4" xfId="16" applyNumberFormat="1" applyFont="1" applyFill="1" applyBorder="1" applyAlignment="1">
      <alignment vertical="center" shrinkToFit="1"/>
    </xf>
    <xf numFmtId="41" fontId="4" fillId="3" borderId="2" xfId="16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7" xfId="0" applyFont="1" applyFill="1" applyBorder="1">
      <alignment vertical="center"/>
    </xf>
    <xf numFmtId="176" fontId="4" fillId="3" borderId="2" xfId="16" applyNumberFormat="1" applyFont="1" applyFill="1" applyBorder="1" applyAlignment="1">
      <alignment horizontal="center" vertical="center" shrinkToFit="1"/>
    </xf>
    <xf numFmtId="41" fontId="4" fillId="3" borderId="2" xfId="16" applyNumberFormat="1" applyFont="1" applyFill="1" applyBorder="1" applyAlignment="1">
      <alignment horizontal="center" vertical="center" shrinkToFit="1"/>
    </xf>
    <xf numFmtId="41" fontId="4" fillId="3" borderId="2" xfId="16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1" fontId="2" fillId="0" borderId="8" xfId="16" applyFont="1" applyFill="1" applyBorder="1" applyAlignment="1">
      <alignment horizontal="center" vertical="center" wrapText="1"/>
    </xf>
    <xf numFmtId="41" fontId="4" fillId="3" borderId="2" xfId="16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1" xfId="0" applyFont="1" applyFill="1" applyBorder="1">
      <alignment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41" fontId="18" fillId="0" borderId="1" xfId="1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176" fontId="18" fillId="0" borderId="3" xfId="16" applyNumberFormat="1" applyFont="1" applyFill="1" applyBorder="1" applyAlignment="1">
      <alignment horizontal="center" vertical="center"/>
    </xf>
    <xf numFmtId="176" fontId="2" fillId="5" borderId="1" xfId="16" applyNumberFormat="1" applyFont="1" applyFill="1" applyBorder="1" applyAlignment="1">
      <alignment horizontal="center" vertical="center" shrinkToFit="1"/>
    </xf>
    <xf numFmtId="41" fontId="2" fillId="5" borderId="1" xfId="16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176" fontId="2" fillId="5" borderId="9" xfId="16" applyNumberFormat="1" applyFont="1" applyFill="1" applyBorder="1" applyAlignment="1">
      <alignment horizontal="center" vertical="center" shrinkToFit="1"/>
    </xf>
    <xf numFmtId="41" fontId="2" fillId="5" borderId="9" xfId="16" applyNumberFormat="1" applyFont="1" applyFill="1" applyBorder="1" applyAlignment="1">
      <alignment horizontal="center" vertical="center" wrapText="1"/>
    </xf>
    <xf numFmtId="41" fontId="2" fillId="5" borderId="9" xfId="16" applyFont="1" applyFill="1" applyBorder="1" applyAlignment="1">
      <alignment horizontal="center" vertical="center" wrapText="1"/>
    </xf>
    <xf numFmtId="49" fontId="2" fillId="5" borderId="9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9" xfId="16" applyNumberFormat="1" applyFont="1" applyFill="1" applyBorder="1" applyAlignment="1">
      <alignment vertical="center"/>
    </xf>
    <xf numFmtId="41" fontId="2" fillId="0" borderId="9" xfId="16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76" fontId="18" fillId="0" borderId="5" xfId="16" applyNumberFormat="1" applyFont="1" applyFill="1" applyBorder="1" applyAlignment="1">
      <alignment horizontal="center" vertical="center"/>
    </xf>
    <xf numFmtId="41" fontId="18" fillId="0" borderId="3" xfId="16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84" fontId="4" fillId="3" borderId="9" xfId="0" applyNumberFormat="1" applyFont="1" applyFill="1" applyBorder="1" applyAlignment="1">
      <alignment horizontal="center" vertical="center" wrapText="1"/>
    </xf>
    <xf numFmtId="176" fontId="4" fillId="3" borderId="9" xfId="16" applyNumberFormat="1" applyFont="1" applyFill="1" applyBorder="1" applyAlignment="1">
      <alignment horizontal="center" vertical="center" shrinkToFit="1"/>
    </xf>
    <xf numFmtId="41" fontId="4" fillId="3" borderId="9" xfId="16" applyNumberFormat="1" applyFont="1" applyFill="1" applyBorder="1" applyAlignment="1">
      <alignment horizontal="center" vertical="center" shrinkToFit="1"/>
    </xf>
    <xf numFmtId="41" fontId="4" fillId="3" borderId="9" xfId="16" applyNumberFormat="1" applyFont="1" applyFill="1" applyBorder="1" applyAlignment="1">
      <alignment horizontal="center" vertical="center" wrapText="1"/>
    </xf>
    <xf numFmtId="41" fontId="4" fillId="3" borderId="9" xfId="16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left" vertical="center" wrapText="1"/>
    </xf>
    <xf numFmtId="41" fontId="18" fillId="0" borderId="3" xfId="16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41" fontId="2" fillId="0" borderId="9" xfId="16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1" fontId="2" fillId="0" borderId="2" xfId="16" applyFont="1" applyFill="1" applyBorder="1" applyAlignment="1">
      <alignment horizontal="center" vertical="center" wrapText="1"/>
    </xf>
    <xf numFmtId="41" fontId="2" fillId="0" borderId="9" xfId="16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1" fontId="2" fillId="0" borderId="8" xfId="16" applyNumberFormat="1" applyFont="1" applyFill="1" applyBorder="1" applyAlignment="1">
      <alignment vertical="center"/>
    </xf>
    <xf numFmtId="41" fontId="2" fillId="0" borderId="8" xfId="16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9" fontId="2" fillId="5" borderId="10" xfId="0" applyNumberFormat="1" applyFont="1" applyFill="1" applyBorder="1" applyAlignment="1">
      <alignment horizontal="center" vertical="center" wrapText="1"/>
    </xf>
    <xf numFmtId="176" fontId="18" fillId="0" borderId="1" xfId="16" applyNumberFormat="1" applyFont="1" applyFill="1" applyBorder="1" applyAlignment="1">
      <alignment horizontal="center" vertical="center"/>
    </xf>
    <xf numFmtId="41" fontId="18" fillId="0" borderId="1" xfId="16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176" fontId="2" fillId="0" borderId="4" xfId="16" applyNumberFormat="1" applyFont="1" applyFill="1" applyBorder="1" applyAlignment="1">
      <alignment vertical="center"/>
    </xf>
    <xf numFmtId="176" fontId="2" fillId="0" borderId="8" xfId="16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16" applyNumberFormat="1" applyFont="1" applyFill="1" applyBorder="1" applyAlignment="1">
      <alignment vertical="center" shrinkToFit="1"/>
    </xf>
    <xf numFmtId="176" fontId="2" fillId="0" borderId="3" xfId="16" applyNumberFormat="1" applyFont="1" applyFill="1" applyBorder="1" applyAlignment="1">
      <alignment vertical="center" shrinkToFit="1"/>
    </xf>
    <xf numFmtId="41" fontId="2" fillId="0" borderId="3" xfId="16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1" fontId="18" fillId="0" borderId="1" xfId="1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176" fontId="18" fillId="0" borderId="1" xfId="16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1" fontId="18" fillId="0" borderId="1" xfId="16" applyNumberFormat="1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center" vertical="center" wrapText="1"/>
    </xf>
    <xf numFmtId="41" fontId="18" fillId="0" borderId="8" xfId="16" applyFont="1" applyFill="1" applyBorder="1" applyAlignment="1">
      <alignment horizontal="center" vertical="center" wrapText="1"/>
    </xf>
    <xf numFmtId="41" fontId="18" fillId="0" borderId="1" xfId="16" applyNumberFormat="1" applyFont="1" applyFill="1" applyBorder="1" applyAlignment="1">
      <alignment horizontal="center" vertical="center" wrapText="1"/>
    </xf>
    <xf numFmtId="0" fontId="18" fillId="0" borderId="1" xfId="0" quotePrefix="1" applyFont="1" applyFill="1" applyBorder="1" applyAlignment="1">
      <alignment horizontal="center" vertical="center" wrapText="1"/>
    </xf>
    <xf numFmtId="176" fontId="18" fillId="0" borderId="1" xfId="16" applyNumberFormat="1" applyFont="1" applyFill="1" applyBorder="1" applyAlignment="1">
      <alignment horizontal="center" vertical="center" shrinkToFit="1"/>
    </xf>
    <xf numFmtId="2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18" fillId="0" borderId="8" xfId="0" applyNumberFormat="1" applyFont="1" applyFill="1" applyBorder="1" applyAlignment="1">
      <alignment horizontal="center" vertical="center" shrinkToFit="1"/>
    </xf>
    <xf numFmtId="41" fontId="18" fillId="0" borderId="3" xfId="16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76" fontId="2" fillId="0" borderId="8" xfId="16" applyNumberFormat="1" applyFont="1" applyFill="1" applyBorder="1" applyAlignment="1">
      <alignment vertical="center" shrinkToFit="1"/>
    </xf>
    <xf numFmtId="41" fontId="2" fillId="0" borderId="8" xfId="16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16" applyNumberFormat="1" applyFont="1" applyFill="1" applyBorder="1" applyAlignment="1">
      <alignment horizontal="center" vertical="center"/>
    </xf>
    <xf numFmtId="176" fontId="2" fillId="0" borderId="1" xfId="16" applyNumberFormat="1" applyFont="1" applyFill="1" applyBorder="1" applyAlignment="1">
      <alignment vertical="center"/>
    </xf>
    <xf numFmtId="41" fontId="2" fillId="0" borderId="1" xfId="16" applyNumberFormat="1" applyFont="1" applyFill="1" applyBorder="1" applyAlignment="1">
      <alignment horizontal="center" vertical="center"/>
    </xf>
    <xf numFmtId="41" fontId="2" fillId="0" borderId="1" xfId="16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1" fontId="2" fillId="0" borderId="1" xfId="1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8" xfId="16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2" fillId="0" borderId="2" xfId="16" applyNumberFormat="1" applyFont="1" applyFill="1" applyBorder="1" applyAlignment="1">
      <alignment horizontal="center" vertical="center" shrinkToFit="1"/>
    </xf>
    <xf numFmtId="41" fontId="2" fillId="0" borderId="2" xfId="16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1" fontId="2" fillId="0" borderId="0" xfId="16" applyFont="1" applyFill="1" applyBorder="1" applyAlignment="1">
      <alignment horizontal="center" vertical="center" wrapText="1"/>
    </xf>
    <xf numFmtId="176" fontId="18" fillId="0" borderId="1" xfId="16" applyNumberFormat="1" applyFont="1" applyFill="1" applyBorder="1" applyAlignment="1">
      <alignment horizontal="right" vertical="center"/>
    </xf>
    <xf numFmtId="176" fontId="2" fillId="0" borderId="0" xfId="16" applyNumberFormat="1" applyFont="1" applyFill="1" applyBorder="1" applyAlignment="1">
      <alignment vertical="center" shrinkToFit="1"/>
    </xf>
    <xf numFmtId="41" fontId="2" fillId="0" borderId="0" xfId="16" applyFont="1" applyFill="1" applyBorder="1" applyAlignment="1">
      <alignment vertical="center" shrinkToFit="1"/>
    </xf>
    <xf numFmtId="41" fontId="2" fillId="0" borderId="0" xfId="16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76" fontId="4" fillId="3" borderId="2" xfId="16" applyNumberFormat="1" applyFont="1" applyFill="1" applyBorder="1" applyAlignment="1">
      <alignment horizontal="right" vertical="center" shrinkToFit="1"/>
    </xf>
    <xf numFmtId="0" fontId="2" fillId="0" borderId="1" xfId="0" quotePrefix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9" xfId="16" applyNumberFormat="1" applyFont="1" applyFill="1" applyBorder="1" applyAlignment="1">
      <alignment horizontal="center" vertical="center" shrinkToFit="1"/>
    </xf>
    <xf numFmtId="176" fontId="2" fillId="0" borderId="1" xfId="16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1" fontId="18" fillId="0" borderId="1" xfId="16" applyNumberFormat="1" applyFont="1" applyFill="1" applyBorder="1" applyAlignment="1">
      <alignment horizontal="center" vertical="center" shrinkToFit="1"/>
    </xf>
    <xf numFmtId="41" fontId="2" fillId="5" borderId="1" xfId="16" applyNumberFormat="1" applyFont="1" applyFill="1" applyBorder="1" applyAlignment="1">
      <alignment horizontal="center" vertical="center" shrinkToFit="1"/>
    </xf>
    <xf numFmtId="41" fontId="2" fillId="0" borderId="1" xfId="16" applyNumberFormat="1" applyFont="1" applyFill="1" applyBorder="1" applyAlignment="1">
      <alignment horizontal="center" vertical="center" shrinkToFit="1"/>
    </xf>
    <xf numFmtId="41" fontId="2" fillId="5" borderId="9" xfId="16" applyNumberFormat="1" applyFont="1" applyFill="1" applyBorder="1" applyAlignment="1">
      <alignment horizontal="center" vertical="center" shrinkToFit="1"/>
    </xf>
    <xf numFmtId="41" fontId="2" fillId="0" borderId="1" xfId="16" applyNumberFormat="1" applyFont="1" applyFill="1" applyBorder="1" applyAlignment="1">
      <alignment vertical="center" shrinkToFit="1"/>
    </xf>
    <xf numFmtId="41" fontId="2" fillId="0" borderId="3" xfId="16" applyNumberFormat="1" applyFont="1" applyFill="1" applyBorder="1" applyAlignment="1">
      <alignment vertical="center" shrinkToFit="1"/>
    </xf>
    <xf numFmtId="41" fontId="2" fillId="0" borderId="9" xfId="16" applyNumberFormat="1" applyFont="1" applyFill="1" applyBorder="1" applyAlignment="1">
      <alignment horizontal="center" vertical="center" shrinkToFit="1"/>
    </xf>
    <xf numFmtId="41" fontId="2" fillId="0" borderId="8" xfId="16" applyNumberFormat="1" applyFont="1" applyFill="1" applyBorder="1" applyAlignment="1">
      <alignment vertical="center" shrinkToFit="1"/>
    </xf>
    <xf numFmtId="41" fontId="18" fillId="0" borderId="5" xfId="16" applyNumberFormat="1" applyFont="1" applyFill="1" applyBorder="1" applyAlignment="1">
      <alignment horizontal="center" vertical="center"/>
    </xf>
    <xf numFmtId="41" fontId="2" fillId="0" borderId="4" xfId="16" applyNumberFormat="1" applyFont="1" applyFill="1" applyBorder="1" applyAlignment="1">
      <alignment vertical="center" shrinkToFit="1"/>
    </xf>
    <xf numFmtId="41" fontId="2" fillId="0" borderId="9" xfId="16" applyNumberFormat="1" applyFont="1" applyFill="1" applyBorder="1" applyAlignment="1">
      <alignment vertical="center" shrinkToFit="1"/>
    </xf>
    <xf numFmtId="41" fontId="2" fillId="0" borderId="2" xfId="16" applyNumberFormat="1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wrapText="1"/>
    </xf>
    <xf numFmtId="185" fontId="4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/>
    </xf>
    <xf numFmtId="41" fontId="2" fillId="0" borderId="0" xfId="16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1" fontId="2" fillId="0" borderId="0" xfId="16" applyFont="1" applyFill="1" applyBorder="1" applyAlignment="1">
      <alignment horizontal="center" vertical="center" wrapText="1"/>
    </xf>
    <xf numFmtId="41" fontId="2" fillId="0" borderId="0" xfId="16" applyFont="1" applyFill="1" applyBorder="1" applyAlignment="1">
      <alignment vertical="center" wrapText="1"/>
    </xf>
  </cellXfs>
  <cellStyles count="22">
    <cellStyle name="AeE­ [0]_INQUIRY ¿μ¾÷AßAø " xfId="1"/>
    <cellStyle name="AeE­_INQUIRY ¿μ¾÷AßAø " xfId="2"/>
    <cellStyle name="AÞ¸¶ [0]_INQUIRY ¿μ¾÷AßAø " xfId="3"/>
    <cellStyle name="AÞ¸¶_INQUIRY ¿μ¾÷AßAø " xfId="4"/>
    <cellStyle name="C￥AØ_¿μ¾÷CoE² " xfId="5"/>
    <cellStyle name="Comma [0]_ SG&amp;A Bridge " xfId="6"/>
    <cellStyle name="Comma_ SG&amp;A Bridge " xfId="7"/>
    <cellStyle name="Currency [0]_ SG&amp;A Bridge " xfId="8"/>
    <cellStyle name="Currency_ SG&amp;A Bridge " xfId="9"/>
    <cellStyle name="Normal_ SG&amp;A Bridge " xfId="10"/>
    <cellStyle name="title [1]" xfId="11"/>
    <cellStyle name="title [2]" xfId="12"/>
    <cellStyle name="백분율 [0]" xfId="13"/>
    <cellStyle name="백분율 [2]" xfId="14"/>
    <cellStyle name="뷭?_BOOKSHIP" xfId="15"/>
    <cellStyle name="쉼표 [0]" xfId="16" builtinId="6"/>
    <cellStyle name="쉼표 [0] 2" xfId="21"/>
    <cellStyle name="스타일 1" xfId="17"/>
    <cellStyle name="콤마 [0]_1202" xfId="18"/>
    <cellStyle name="콤마 [2]" xfId="19"/>
    <cellStyle name="콤마_1202" xfId="20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4"/>
  <sheetViews>
    <sheetView tabSelected="1" view="pageBreakPreview" zoomScaleNormal="100" zoomScaleSheetLayoutView="100" workbookViewId="0">
      <pane ySplit="2" topLeftCell="A7" activePane="bottomLeft" state="frozen"/>
      <selection activeCell="F12" sqref="F12"/>
      <selection pane="bottomLeft" activeCell="C7" sqref="C7"/>
    </sheetView>
  </sheetViews>
  <sheetFormatPr defaultRowHeight="22.5" customHeight="1"/>
  <cols>
    <col min="1" max="1" width="8" style="2" customWidth="1"/>
    <col min="2" max="2" width="12.33203125" style="2" customWidth="1"/>
    <col min="3" max="3" width="7.21875" style="2" customWidth="1"/>
    <col min="4" max="4" width="19.77734375" style="2" customWidth="1"/>
    <col min="5" max="5" width="9.33203125" style="2" customWidth="1"/>
    <col min="6" max="7" width="6.88671875" style="2" customWidth="1"/>
    <col min="8" max="8" width="7.109375" style="2" customWidth="1"/>
    <col min="9" max="9" width="10.77734375" style="2" customWidth="1"/>
    <col min="10" max="11" width="9.6640625" style="2" customWidth="1"/>
    <col min="12" max="16384" width="8.88671875" style="2"/>
  </cols>
  <sheetData>
    <row r="1" spans="1:11" ht="27" customHeight="1">
      <c r="A1" s="45" t="s">
        <v>532</v>
      </c>
      <c r="B1" s="37"/>
      <c r="C1" s="11"/>
      <c r="D1" s="11"/>
      <c r="E1" s="11"/>
      <c r="F1" s="11"/>
      <c r="G1" s="11"/>
      <c r="H1" s="11"/>
      <c r="I1" s="11"/>
      <c r="J1" s="11"/>
      <c r="K1" s="11"/>
    </row>
    <row r="2" spans="1:11" s="1" customFormat="1" ht="32.25" customHeight="1">
      <c r="A2" s="38" t="s">
        <v>1</v>
      </c>
      <c r="B2" s="38" t="s">
        <v>11</v>
      </c>
      <c r="C2" s="38" t="s">
        <v>2</v>
      </c>
      <c r="D2" s="39" t="s">
        <v>3</v>
      </c>
      <c r="E2" s="39" t="s">
        <v>9</v>
      </c>
      <c r="F2" s="38" t="s">
        <v>6</v>
      </c>
      <c r="G2" s="38" t="s">
        <v>10</v>
      </c>
      <c r="H2" s="38" t="s">
        <v>0</v>
      </c>
      <c r="I2" s="38" t="s">
        <v>7</v>
      </c>
      <c r="J2" s="38" t="s">
        <v>4</v>
      </c>
      <c r="K2" s="39" t="s">
        <v>5</v>
      </c>
    </row>
    <row r="3" spans="1:11" ht="24" customHeight="1">
      <c r="A3" s="48" t="s">
        <v>26</v>
      </c>
      <c r="B3" s="48"/>
      <c r="C3" s="48" t="s">
        <v>25</v>
      </c>
      <c r="D3" s="240">
        <f>SUMIF($C$4:$C$111,"계",D4:D111)</f>
        <v>91</v>
      </c>
      <c r="E3" s="239"/>
      <c r="F3" s="241">
        <f>SUMIF($C$4:$C$111,"계",F4:F111)</f>
        <v>160.19999999999999</v>
      </c>
      <c r="G3" s="241">
        <f>SUMIF($C$4:$C$111,"계",G4:G111)</f>
        <v>950.73</v>
      </c>
      <c r="H3" s="51">
        <f>SUMIF($C$4:$C$111,"계",H4:H111)</f>
        <v>24480</v>
      </c>
      <c r="I3" s="51"/>
      <c r="J3" s="50"/>
      <c r="K3" s="49"/>
    </row>
    <row r="4" spans="1:11" ht="24" customHeight="1">
      <c r="A4" s="98" t="s">
        <v>78</v>
      </c>
      <c r="B4" s="98"/>
      <c r="C4" s="98" t="s">
        <v>8</v>
      </c>
      <c r="D4" s="99">
        <v>4</v>
      </c>
      <c r="E4" s="98"/>
      <c r="F4" s="218">
        <f>SUM(F5:F8)</f>
        <v>6</v>
      </c>
      <c r="G4" s="218">
        <f t="shared" ref="G4:H4" si="0">SUM(G5:G8)</f>
        <v>4.8500000000000005</v>
      </c>
      <c r="H4" s="112">
        <f t="shared" si="0"/>
        <v>2650</v>
      </c>
      <c r="I4" s="103"/>
      <c r="J4" s="104"/>
      <c r="K4" s="105"/>
    </row>
    <row r="5" spans="1:11" ht="24" customHeight="1">
      <c r="A5" s="121" t="s">
        <v>81</v>
      </c>
      <c r="B5" s="121" t="s">
        <v>82</v>
      </c>
      <c r="C5" s="121">
        <v>3.21</v>
      </c>
      <c r="D5" s="122" t="s">
        <v>79</v>
      </c>
      <c r="E5" s="121" t="s">
        <v>213</v>
      </c>
      <c r="F5" s="125">
        <v>2</v>
      </c>
      <c r="G5" s="125">
        <v>2.2000000000000002</v>
      </c>
      <c r="H5" s="228">
        <v>2000</v>
      </c>
      <c r="I5" s="126" t="s">
        <v>83</v>
      </c>
      <c r="J5" s="61" t="s">
        <v>84</v>
      </c>
      <c r="K5" s="127" t="s">
        <v>85</v>
      </c>
    </row>
    <row r="6" spans="1:11" ht="24" customHeight="1">
      <c r="A6" s="72" t="s">
        <v>86</v>
      </c>
      <c r="B6" s="72" t="s">
        <v>87</v>
      </c>
      <c r="C6" s="72">
        <v>3.14</v>
      </c>
      <c r="D6" s="70" t="s">
        <v>75</v>
      </c>
      <c r="E6" s="174" t="s">
        <v>213</v>
      </c>
      <c r="F6" s="58">
        <v>1</v>
      </c>
      <c r="G6" s="58">
        <v>0.35</v>
      </c>
      <c r="H6" s="229">
        <v>250</v>
      </c>
      <c r="I6" s="202" t="s">
        <v>496</v>
      </c>
      <c r="J6" s="61" t="s">
        <v>88</v>
      </c>
      <c r="K6" s="62" t="s">
        <v>89</v>
      </c>
    </row>
    <row r="7" spans="1:11" ht="24" customHeight="1">
      <c r="A7" s="72" t="s">
        <v>90</v>
      </c>
      <c r="B7" s="72" t="s">
        <v>87</v>
      </c>
      <c r="C7" s="109" t="s">
        <v>97</v>
      </c>
      <c r="D7" s="70" t="s">
        <v>76</v>
      </c>
      <c r="E7" s="109" t="s">
        <v>77</v>
      </c>
      <c r="F7" s="58">
        <v>1</v>
      </c>
      <c r="G7" s="58">
        <v>0.5</v>
      </c>
      <c r="H7" s="229">
        <v>200</v>
      </c>
      <c r="I7" s="57" t="s">
        <v>83</v>
      </c>
      <c r="J7" s="61" t="s">
        <v>91</v>
      </c>
      <c r="K7" s="62" t="s">
        <v>92</v>
      </c>
    </row>
    <row r="8" spans="1:11" ht="24" customHeight="1">
      <c r="A8" s="73" t="s">
        <v>93</v>
      </c>
      <c r="B8" s="128" t="s">
        <v>501</v>
      </c>
      <c r="C8" s="128">
        <v>3.26</v>
      </c>
      <c r="D8" s="129" t="s">
        <v>94</v>
      </c>
      <c r="E8" s="128" t="s">
        <v>80</v>
      </c>
      <c r="F8" s="130">
        <v>2</v>
      </c>
      <c r="G8" s="130">
        <v>1.8</v>
      </c>
      <c r="H8" s="230">
        <v>200</v>
      </c>
      <c r="I8" s="131" t="s">
        <v>83</v>
      </c>
      <c r="J8" s="132" t="s">
        <v>95</v>
      </c>
      <c r="K8" s="133" t="s">
        <v>96</v>
      </c>
    </row>
    <row r="9" spans="1:11" s="194" customFormat="1" ht="24" customHeight="1">
      <c r="A9" s="98" t="s">
        <v>513</v>
      </c>
      <c r="B9" s="98"/>
      <c r="C9" s="98" t="s">
        <v>8</v>
      </c>
      <c r="D9" s="99">
        <v>1</v>
      </c>
      <c r="E9" s="98"/>
      <c r="F9" s="218">
        <f>SUM(F10)</f>
        <v>3.5</v>
      </c>
      <c r="G9" s="218">
        <f t="shared" ref="G9:H11" si="1">SUM(G10)</f>
        <v>600</v>
      </c>
      <c r="H9" s="112">
        <f t="shared" si="1"/>
        <v>100</v>
      </c>
      <c r="I9" s="103"/>
      <c r="J9" s="104"/>
      <c r="K9" s="105"/>
    </row>
    <row r="10" spans="1:11" s="194" customFormat="1" ht="24" customHeight="1">
      <c r="A10" s="176" t="s">
        <v>514</v>
      </c>
      <c r="B10" s="176" t="s">
        <v>515</v>
      </c>
      <c r="C10" s="176" t="s">
        <v>516</v>
      </c>
      <c r="D10" s="117" t="s">
        <v>517</v>
      </c>
      <c r="E10" s="176" t="s">
        <v>521</v>
      </c>
      <c r="F10" s="186">
        <v>3.5</v>
      </c>
      <c r="G10" s="186">
        <v>600</v>
      </c>
      <c r="H10" s="165">
        <v>100</v>
      </c>
      <c r="I10" s="184" t="s">
        <v>518</v>
      </c>
      <c r="J10" s="177" t="s">
        <v>519</v>
      </c>
      <c r="K10" s="180" t="s">
        <v>520</v>
      </c>
    </row>
    <row r="11" spans="1:11" ht="24" customHeight="1">
      <c r="A11" s="98" t="s">
        <v>200</v>
      </c>
      <c r="B11" s="98"/>
      <c r="C11" s="98" t="s">
        <v>8</v>
      </c>
      <c r="D11" s="99">
        <v>1</v>
      </c>
      <c r="E11" s="98"/>
      <c r="F11" s="218">
        <f>SUM(F12)</f>
        <v>1</v>
      </c>
      <c r="G11" s="218">
        <f t="shared" si="1"/>
        <v>0.3</v>
      </c>
      <c r="H11" s="112">
        <f t="shared" si="1"/>
        <v>100</v>
      </c>
      <c r="I11" s="103"/>
      <c r="J11" s="104"/>
      <c r="K11" s="105"/>
    </row>
    <row r="12" spans="1:11" ht="24" customHeight="1">
      <c r="A12" s="135" t="s">
        <v>201</v>
      </c>
      <c r="B12" s="162" t="s">
        <v>27</v>
      </c>
      <c r="C12" s="162">
        <v>4.3</v>
      </c>
      <c r="D12" s="129" t="s">
        <v>215</v>
      </c>
      <c r="E12" s="162" t="s">
        <v>202</v>
      </c>
      <c r="F12" s="130">
        <v>1</v>
      </c>
      <c r="G12" s="130">
        <v>0.3</v>
      </c>
      <c r="H12" s="230">
        <v>100</v>
      </c>
      <c r="I12" s="131" t="s">
        <v>133</v>
      </c>
      <c r="J12" s="132" t="s">
        <v>203</v>
      </c>
      <c r="K12" s="163" t="s">
        <v>204</v>
      </c>
    </row>
    <row r="13" spans="1:11" s="194" customFormat="1" ht="24" customHeight="1">
      <c r="A13" s="98" t="s">
        <v>458</v>
      </c>
      <c r="B13" s="98"/>
      <c r="C13" s="98" t="s">
        <v>8</v>
      </c>
      <c r="D13" s="99">
        <v>6</v>
      </c>
      <c r="E13" s="98"/>
      <c r="F13" s="218">
        <f>SUM(F14:F19)</f>
        <v>4.5999999999999996</v>
      </c>
      <c r="G13" s="218">
        <f t="shared" ref="G13:H13" si="2">SUM(G14:G19)</f>
        <v>11.399999999999999</v>
      </c>
      <c r="H13" s="112">
        <f t="shared" si="2"/>
        <v>2400</v>
      </c>
      <c r="I13" s="103"/>
      <c r="J13" s="104"/>
      <c r="K13" s="105"/>
    </row>
    <row r="14" spans="1:11" s="194" customFormat="1" ht="24" customHeight="1">
      <c r="A14" s="203" t="s">
        <v>494</v>
      </c>
      <c r="B14" s="203" t="s">
        <v>464</v>
      </c>
      <c r="C14" s="203">
        <v>3.27</v>
      </c>
      <c r="D14" s="113" t="s">
        <v>492</v>
      </c>
      <c r="E14" s="203" t="s">
        <v>465</v>
      </c>
      <c r="F14" s="58">
        <v>1</v>
      </c>
      <c r="G14" s="58">
        <v>2</v>
      </c>
      <c r="H14" s="231">
        <v>300</v>
      </c>
      <c r="I14" s="202" t="s">
        <v>466</v>
      </c>
      <c r="J14" s="200" t="s">
        <v>467</v>
      </c>
      <c r="K14" s="201" t="s">
        <v>468</v>
      </c>
    </row>
    <row r="15" spans="1:11" s="194" customFormat="1" ht="24" customHeight="1">
      <c r="A15" s="203" t="s">
        <v>495</v>
      </c>
      <c r="B15" s="203" t="s">
        <v>464</v>
      </c>
      <c r="C15" s="203">
        <v>3.27</v>
      </c>
      <c r="D15" s="196" t="s">
        <v>469</v>
      </c>
      <c r="E15" s="203" t="s">
        <v>470</v>
      </c>
      <c r="F15" s="170">
        <v>1</v>
      </c>
      <c r="G15" s="170">
        <v>2</v>
      </c>
      <c r="H15" s="231">
        <v>300</v>
      </c>
      <c r="I15" s="197" t="s">
        <v>466</v>
      </c>
      <c r="J15" s="200" t="s">
        <v>471</v>
      </c>
      <c r="K15" s="201" t="s">
        <v>472</v>
      </c>
    </row>
    <row r="16" spans="1:11" s="194" customFormat="1" ht="24" customHeight="1">
      <c r="A16" s="203" t="s">
        <v>493</v>
      </c>
      <c r="B16" s="203" t="s">
        <v>464</v>
      </c>
      <c r="C16" s="203">
        <v>3.27</v>
      </c>
      <c r="D16" s="196" t="s">
        <v>473</v>
      </c>
      <c r="E16" s="203" t="s">
        <v>474</v>
      </c>
      <c r="F16" s="170">
        <v>1</v>
      </c>
      <c r="G16" s="170">
        <v>2</v>
      </c>
      <c r="H16" s="231">
        <v>300</v>
      </c>
      <c r="I16" s="199" t="s">
        <v>466</v>
      </c>
      <c r="J16" s="200" t="s">
        <v>475</v>
      </c>
      <c r="K16" s="201" t="s">
        <v>476</v>
      </c>
    </row>
    <row r="17" spans="1:11" s="194" customFormat="1" ht="24" customHeight="1">
      <c r="A17" s="203" t="s">
        <v>459</v>
      </c>
      <c r="B17" s="203" t="s">
        <v>464</v>
      </c>
      <c r="C17" s="203">
        <v>3.28</v>
      </c>
      <c r="D17" s="196" t="s">
        <v>477</v>
      </c>
      <c r="E17" s="203" t="s">
        <v>463</v>
      </c>
      <c r="F17" s="58">
        <v>1</v>
      </c>
      <c r="G17" s="58">
        <v>5</v>
      </c>
      <c r="H17" s="229">
        <v>1200</v>
      </c>
      <c r="I17" s="202" t="s">
        <v>491</v>
      </c>
      <c r="J17" s="200" t="s">
        <v>478</v>
      </c>
      <c r="K17" s="201" t="s">
        <v>479</v>
      </c>
    </row>
    <row r="18" spans="1:11" s="194" customFormat="1" ht="24" customHeight="1">
      <c r="A18" s="203" t="s">
        <v>460</v>
      </c>
      <c r="B18" s="203" t="s">
        <v>480</v>
      </c>
      <c r="C18" s="203" t="s">
        <v>481</v>
      </c>
      <c r="D18" s="196" t="s">
        <v>482</v>
      </c>
      <c r="E18" s="203" t="s">
        <v>502</v>
      </c>
      <c r="F18" s="58">
        <v>0.3</v>
      </c>
      <c r="G18" s="58">
        <v>0.2</v>
      </c>
      <c r="H18" s="229">
        <v>200</v>
      </c>
      <c r="I18" s="202" t="s">
        <v>461</v>
      </c>
      <c r="J18" s="200" t="s">
        <v>483</v>
      </c>
      <c r="K18" s="201" t="s">
        <v>484</v>
      </c>
    </row>
    <row r="19" spans="1:11" s="194" customFormat="1" ht="24" customHeight="1">
      <c r="A19" s="203" t="s">
        <v>462</v>
      </c>
      <c r="B19" s="203" t="s">
        <v>485</v>
      </c>
      <c r="C19" s="203">
        <v>4.3</v>
      </c>
      <c r="D19" s="196" t="s">
        <v>486</v>
      </c>
      <c r="E19" s="203" t="s">
        <v>487</v>
      </c>
      <c r="F19" s="58">
        <v>0.3</v>
      </c>
      <c r="G19" s="58">
        <v>0.2</v>
      </c>
      <c r="H19" s="229">
        <v>100</v>
      </c>
      <c r="I19" s="202" t="s">
        <v>488</v>
      </c>
      <c r="J19" s="200" t="s">
        <v>489</v>
      </c>
      <c r="K19" s="201" t="s">
        <v>490</v>
      </c>
    </row>
    <row r="20" spans="1:11" ht="24" customHeight="1">
      <c r="A20" s="98" t="s">
        <v>98</v>
      </c>
      <c r="B20" s="98"/>
      <c r="C20" s="98" t="s">
        <v>8</v>
      </c>
      <c r="D20" s="99">
        <v>11</v>
      </c>
      <c r="E20" s="98"/>
      <c r="F20" s="218">
        <f>SUM(F21:F31)</f>
        <v>30.7</v>
      </c>
      <c r="G20" s="218">
        <f t="shared" ref="G20:H20" si="3">SUM(G21:G31)</f>
        <v>73.38</v>
      </c>
      <c r="H20" s="112">
        <f t="shared" si="3"/>
        <v>3250</v>
      </c>
      <c r="I20" s="103"/>
      <c r="J20" s="104"/>
      <c r="K20" s="105"/>
    </row>
    <row r="21" spans="1:11" ht="24" customHeight="1">
      <c r="A21" s="72" t="s">
        <v>99</v>
      </c>
      <c r="B21" s="72" t="s">
        <v>112</v>
      </c>
      <c r="C21" s="52" t="s">
        <v>111</v>
      </c>
      <c r="D21" s="113" t="s">
        <v>522</v>
      </c>
      <c r="E21" s="72" t="s">
        <v>106</v>
      </c>
      <c r="F21" s="197">
        <v>3</v>
      </c>
      <c r="G21" s="197">
        <v>4.5</v>
      </c>
      <c r="H21" s="199">
        <v>500</v>
      </c>
      <c r="I21" s="46" t="s">
        <v>113</v>
      </c>
      <c r="J21" s="61" t="s">
        <v>114</v>
      </c>
      <c r="K21" s="62" t="s">
        <v>115</v>
      </c>
    </row>
    <row r="22" spans="1:11" ht="24" customHeight="1">
      <c r="A22" s="72" t="s">
        <v>100</v>
      </c>
      <c r="B22" s="72" t="s">
        <v>112</v>
      </c>
      <c r="C22" s="72">
        <v>3.28</v>
      </c>
      <c r="D22" s="113" t="s">
        <v>523</v>
      </c>
      <c r="E22" s="174" t="s">
        <v>219</v>
      </c>
      <c r="F22" s="58">
        <v>2</v>
      </c>
      <c r="G22" s="58">
        <v>6</v>
      </c>
      <c r="H22" s="231">
        <v>300</v>
      </c>
      <c r="I22" s="57" t="s">
        <v>40</v>
      </c>
      <c r="J22" s="61" t="s">
        <v>116</v>
      </c>
      <c r="K22" s="62" t="s">
        <v>117</v>
      </c>
    </row>
    <row r="23" spans="1:11" ht="24" customHeight="1">
      <c r="A23" s="72" t="s">
        <v>101</v>
      </c>
      <c r="B23" s="72" t="s">
        <v>112</v>
      </c>
      <c r="C23" s="72">
        <v>4.3</v>
      </c>
      <c r="D23" s="196" t="s">
        <v>524</v>
      </c>
      <c r="E23" s="72" t="s">
        <v>118</v>
      </c>
      <c r="F23" s="170">
        <v>4</v>
      </c>
      <c r="G23" s="170">
        <v>8</v>
      </c>
      <c r="H23" s="231">
        <v>500</v>
      </c>
      <c r="I23" s="46" t="s">
        <v>40</v>
      </c>
      <c r="J23" s="61" t="s">
        <v>119</v>
      </c>
      <c r="K23" s="62" t="s">
        <v>120</v>
      </c>
    </row>
    <row r="24" spans="1:11" ht="24" customHeight="1">
      <c r="A24" s="72" t="s">
        <v>102</v>
      </c>
      <c r="B24" s="72" t="s">
        <v>112</v>
      </c>
      <c r="C24" s="72">
        <v>4.3</v>
      </c>
      <c r="D24" s="169" t="s">
        <v>216</v>
      </c>
      <c r="E24" s="72" t="s">
        <v>106</v>
      </c>
      <c r="F24" s="170">
        <v>0.5</v>
      </c>
      <c r="G24" s="170">
        <v>0.5</v>
      </c>
      <c r="H24" s="231">
        <v>150</v>
      </c>
      <c r="I24" s="60" t="s">
        <v>121</v>
      </c>
      <c r="J24" s="61" t="s">
        <v>122</v>
      </c>
      <c r="K24" s="62" t="s">
        <v>123</v>
      </c>
    </row>
    <row r="25" spans="1:11" ht="24" customHeight="1">
      <c r="A25" s="72" t="s">
        <v>103</v>
      </c>
      <c r="B25" s="72" t="s">
        <v>112</v>
      </c>
      <c r="C25" s="72">
        <v>4.3</v>
      </c>
      <c r="D25" s="196" t="s">
        <v>525</v>
      </c>
      <c r="E25" s="72" t="s">
        <v>140</v>
      </c>
      <c r="F25" s="170">
        <v>3</v>
      </c>
      <c r="G25" s="170">
        <v>1</v>
      </c>
      <c r="H25" s="231">
        <v>200</v>
      </c>
      <c r="I25" s="60" t="s">
        <v>40</v>
      </c>
      <c r="J25" s="61" t="s">
        <v>124</v>
      </c>
      <c r="K25" s="62" t="s">
        <v>125</v>
      </c>
    </row>
    <row r="26" spans="1:11" ht="24" customHeight="1">
      <c r="A26" s="72" t="s">
        <v>104</v>
      </c>
      <c r="B26" s="72" t="s">
        <v>112</v>
      </c>
      <c r="C26" s="72">
        <v>4.3</v>
      </c>
      <c r="D26" s="196" t="s">
        <v>526</v>
      </c>
      <c r="E26" s="174" t="s">
        <v>217</v>
      </c>
      <c r="F26" s="170">
        <v>2</v>
      </c>
      <c r="G26" s="170">
        <v>6</v>
      </c>
      <c r="H26" s="231">
        <v>200</v>
      </c>
      <c r="I26" s="60" t="s">
        <v>40</v>
      </c>
      <c r="J26" s="61" t="s">
        <v>126</v>
      </c>
      <c r="K26" s="62" t="s">
        <v>127</v>
      </c>
    </row>
    <row r="27" spans="1:11" ht="24" customHeight="1">
      <c r="A27" s="72" t="s">
        <v>105</v>
      </c>
      <c r="B27" s="72" t="s">
        <v>112</v>
      </c>
      <c r="C27" s="72">
        <v>3.31</v>
      </c>
      <c r="D27" s="196" t="s">
        <v>527</v>
      </c>
      <c r="E27" s="72" t="s">
        <v>106</v>
      </c>
      <c r="F27" s="170">
        <v>3</v>
      </c>
      <c r="G27" s="170">
        <v>4.5</v>
      </c>
      <c r="H27" s="231">
        <v>500</v>
      </c>
      <c r="I27" s="60" t="s">
        <v>40</v>
      </c>
      <c r="J27" s="61" t="s">
        <v>128</v>
      </c>
      <c r="K27" s="62" t="s">
        <v>129</v>
      </c>
    </row>
    <row r="28" spans="1:11" ht="24" customHeight="1">
      <c r="A28" s="72" t="s">
        <v>107</v>
      </c>
      <c r="B28" s="72" t="s">
        <v>112</v>
      </c>
      <c r="C28" s="72">
        <v>3.28</v>
      </c>
      <c r="D28" s="196" t="s">
        <v>528</v>
      </c>
      <c r="E28" s="72" t="s">
        <v>130</v>
      </c>
      <c r="F28" s="170">
        <v>2.2000000000000002</v>
      </c>
      <c r="G28" s="170">
        <v>6.6</v>
      </c>
      <c r="H28" s="231">
        <v>400</v>
      </c>
      <c r="I28" s="60" t="s">
        <v>40</v>
      </c>
      <c r="J28" s="61" t="s">
        <v>131</v>
      </c>
      <c r="K28" s="62" t="s">
        <v>132</v>
      </c>
    </row>
    <row r="29" spans="1:11" ht="24" customHeight="1">
      <c r="A29" s="72" t="s">
        <v>108</v>
      </c>
      <c r="B29" s="72" t="s">
        <v>112</v>
      </c>
      <c r="C29" s="72">
        <v>3.31</v>
      </c>
      <c r="D29" s="196" t="s">
        <v>529</v>
      </c>
      <c r="E29" s="174" t="s">
        <v>214</v>
      </c>
      <c r="F29" s="170">
        <v>6</v>
      </c>
      <c r="G29" s="170">
        <v>30</v>
      </c>
      <c r="H29" s="231">
        <v>200</v>
      </c>
      <c r="I29" s="60" t="s">
        <v>133</v>
      </c>
      <c r="J29" s="61" t="s">
        <v>134</v>
      </c>
      <c r="K29" s="62" t="s">
        <v>135</v>
      </c>
    </row>
    <row r="30" spans="1:11" ht="24" customHeight="1">
      <c r="A30" s="72" t="s">
        <v>109</v>
      </c>
      <c r="B30" s="72" t="s">
        <v>112</v>
      </c>
      <c r="C30" s="72">
        <v>4.3</v>
      </c>
      <c r="D30" s="196" t="s">
        <v>530</v>
      </c>
      <c r="E30" s="72" t="s">
        <v>106</v>
      </c>
      <c r="F30" s="170">
        <v>4</v>
      </c>
      <c r="G30" s="170">
        <v>6</v>
      </c>
      <c r="H30" s="231">
        <v>200</v>
      </c>
      <c r="I30" s="60" t="s">
        <v>113</v>
      </c>
      <c r="J30" s="61" t="s">
        <v>136</v>
      </c>
      <c r="K30" s="62" t="s">
        <v>137</v>
      </c>
    </row>
    <row r="31" spans="1:11" ht="24" customHeight="1">
      <c r="A31" s="73" t="s">
        <v>110</v>
      </c>
      <c r="B31" s="73" t="s">
        <v>112</v>
      </c>
      <c r="C31" s="73">
        <v>4.3</v>
      </c>
      <c r="D31" s="40" t="s">
        <v>531</v>
      </c>
      <c r="E31" s="73" t="s">
        <v>140</v>
      </c>
      <c r="F31" s="171">
        <v>1</v>
      </c>
      <c r="G31" s="171">
        <v>0.28000000000000003</v>
      </c>
      <c r="H31" s="232">
        <v>100</v>
      </c>
      <c r="I31" s="42" t="s">
        <v>113</v>
      </c>
      <c r="J31" s="43" t="s">
        <v>138</v>
      </c>
      <c r="K31" s="44" t="s">
        <v>139</v>
      </c>
    </row>
    <row r="32" spans="1:11" ht="24" customHeight="1">
      <c r="A32" s="98" t="s">
        <v>71</v>
      </c>
      <c r="B32" s="98"/>
      <c r="C32" s="98" t="s">
        <v>8</v>
      </c>
      <c r="D32" s="99">
        <v>6</v>
      </c>
      <c r="E32" s="98"/>
      <c r="F32" s="218">
        <f>SUM(F33:F38)</f>
        <v>20</v>
      </c>
      <c r="G32" s="218">
        <f t="shared" ref="G32:H32" si="4">SUM(G33:G38)</f>
        <v>53.7</v>
      </c>
      <c r="H32" s="112">
        <f t="shared" si="4"/>
        <v>1600</v>
      </c>
      <c r="I32" s="103"/>
      <c r="J32" s="104"/>
      <c r="K32" s="105"/>
    </row>
    <row r="33" spans="1:11" ht="24" customHeight="1">
      <c r="A33" s="93" t="s">
        <v>41</v>
      </c>
      <c r="B33" s="93" t="s">
        <v>53</v>
      </c>
      <c r="C33" s="93">
        <v>3.27</v>
      </c>
      <c r="D33" s="94" t="s">
        <v>48</v>
      </c>
      <c r="E33" s="93" t="s">
        <v>14</v>
      </c>
      <c r="F33" s="101">
        <v>4.2</v>
      </c>
      <c r="G33" s="101">
        <v>6.3</v>
      </c>
      <c r="H33" s="95">
        <v>400</v>
      </c>
      <c r="I33" s="96" t="s">
        <v>28</v>
      </c>
      <c r="J33" s="96" t="s">
        <v>54</v>
      </c>
      <c r="K33" s="97" t="s">
        <v>55</v>
      </c>
    </row>
    <row r="34" spans="1:11" ht="24" customHeight="1">
      <c r="A34" s="74" t="s">
        <v>42</v>
      </c>
      <c r="B34" s="74" t="s">
        <v>53</v>
      </c>
      <c r="C34" s="74">
        <v>4.3</v>
      </c>
      <c r="D34" s="84" t="s">
        <v>49</v>
      </c>
      <c r="E34" s="74" t="s">
        <v>218</v>
      </c>
      <c r="F34" s="82">
        <v>3</v>
      </c>
      <c r="G34" s="82">
        <v>9</v>
      </c>
      <c r="H34" s="85">
        <v>200</v>
      </c>
      <c r="I34" s="76" t="s">
        <v>56</v>
      </c>
      <c r="J34" s="76" t="s">
        <v>57</v>
      </c>
      <c r="K34" s="83" t="s">
        <v>58</v>
      </c>
    </row>
    <row r="35" spans="1:11" ht="24" customHeight="1">
      <c r="A35" s="74" t="s">
        <v>43</v>
      </c>
      <c r="B35" s="74" t="s">
        <v>27</v>
      </c>
      <c r="C35" s="74">
        <v>4.3</v>
      </c>
      <c r="D35" s="75" t="s">
        <v>59</v>
      </c>
      <c r="E35" s="74" t="s">
        <v>14</v>
      </c>
      <c r="F35" s="86">
        <v>3</v>
      </c>
      <c r="G35" s="86">
        <v>9</v>
      </c>
      <c r="H35" s="85">
        <v>250</v>
      </c>
      <c r="I35" s="80" t="s">
        <v>28</v>
      </c>
      <c r="J35" s="76" t="s">
        <v>60</v>
      </c>
      <c r="K35" s="83" t="s">
        <v>61</v>
      </c>
    </row>
    <row r="36" spans="1:11" ht="24" customHeight="1">
      <c r="A36" s="74" t="s">
        <v>44</v>
      </c>
      <c r="B36" s="74" t="s">
        <v>53</v>
      </c>
      <c r="C36" s="74">
        <v>3.27</v>
      </c>
      <c r="D36" s="75" t="s">
        <v>62</v>
      </c>
      <c r="E36" s="74" t="s">
        <v>16</v>
      </c>
      <c r="F36" s="86">
        <v>2.5</v>
      </c>
      <c r="G36" s="86">
        <v>7.5</v>
      </c>
      <c r="H36" s="85">
        <v>350</v>
      </c>
      <c r="I36" s="81" t="s">
        <v>56</v>
      </c>
      <c r="J36" s="76" t="s">
        <v>63</v>
      </c>
      <c r="K36" s="83" t="s">
        <v>64</v>
      </c>
    </row>
    <row r="37" spans="1:11" ht="24" customHeight="1">
      <c r="A37" s="74" t="s">
        <v>45</v>
      </c>
      <c r="B37" s="74" t="s">
        <v>53</v>
      </c>
      <c r="C37" s="74">
        <v>4.5</v>
      </c>
      <c r="D37" s="75" t="s">
        <v>50</v>
      </c>
      <c r="E37" s="74" t="s">
        <v>220</v>
      </c>
      <c r="F37" s="86">
        <v>2.2999999999999998</v>
      </c>
      <c r="G37" s="86">
        <v>6.9</v>
      </c>
      <c r="H37" s="85">
        <v>150</v>
      </c>
      <c r="I37" s="81" t="s">
        <v>65</v>
      </c>
      <c r="J37" s="76" t="s">
        <v>66</v>
      </c>
      <c r="K37" s="83" t="s">
        <v>67</v>
      </c>
    </row>
    <row r="38" spans="1:11" ht="24" customHeight="1">
      <c r="A38" s="77" t="s">
        <v>46</v>
      </c>
      <c r="B38" s="77" t="s">
        <v>53</v>
      </c>
      <c r="C38" s="77">
        <v>4.3</v>
      </c>
      <c r="D38" s="78" t="s">
        <v>51</v>
      </c>
      <c r="E38" s="77" t="s">
        <v>52</v>
      </c>
      <c r="F38" s="87">
        <v>5</v>
      </c>
      <c r="G38" s="87">
        <v>15</v>
      </c>
      <c r="H38" s="88">
        <v>250</v>
      </c>
      <c r="I38" s="89" t="s">
        <v>56</v>
      </c>
      <c r="J38" s="79" t="s">
        <v>68</v>
      </c>
      <c r="K38" s="90" t="s">
        <v>69</v>
      </c>
    </row>
    <row r="39" spans="1:11" s="194" customFormat="1" ht="24" customHeight="1">
      <c r="A39" s="98" t="s">
        <v>333</v>
      </c>
      <c r="B39" s="98"/>
      <c r="C39" s="98" t="s">
        <v>8</v>
      </c>
      <c r="D39" s="99">
        <v>4</v>
      </c>
      <c r="E39" s="98"/>
      <c r="F39" s="218">
        <f>SUM(F40:F43)</f>
        <v>6.9</v>
      </c>
      <c r="G39" s="218">
        <f t="shared" ref="G39:H39" si="5">SUM(G40:G43)</f>
        <v>23.9</v>
      </c>
      <c r="H39" s="112">
        <f t="shared" si="5"/>
        <v>1250</v>
      </c>
      <c r="I39" s="103"/>
      <c r="J39" s="104"/>
      <c r="K39" s="105"/>
    </row>
    <row r="40" spans="1:11" s="194" customFormat="1" ht="24" customHeight="1">
      <c r="A40" s="203" t="s">
        <v>328</v>
      </c>
      <c r="B40" s="203" t="s">
        <v>335</v>
      </c>
      <c r="C40" s="203">
        <v>3.27</v>
      </c>
      <c r="D40" s="196" t="s">
        <v>336</v>
      </c>
      <c r="E40" s="203" t="s">
        <v>14</v>
      </c>
      <c r="F40" s="170">
        <v>1</v>
      </c>
      <c r="G40" s="170">
        <v>2</v>
      </c>
      <c r="H40" s="231">
        <v>300</v>
      </c>
      <c r="I40" s="197" t="s">
        <v>337</v>
      </c>
      <c r="J40" s="200" t="s">
        <v>338</v>
      </c>
      <c r="K40" s="201" t="s">
        <v>339</v>
      </c>
    </row>
    <row r="41" spans="1:11" s="194" customFormat="1" ht="24" customHeight="1">
      <c r="A41" s="203" t="s">
        <v>329</v>
      </c>
      <c r="B41" s="203" t="s">
        <v>335</v>
      </c>
      <c r="C41" s="203">
        <v>3.27</v>
      </c>
      <c r="D41" s="196" t="s">
        <v>504</v>
      </c>
      <c r="E41" s="203" t="s">
        <v>327</v>
      </c>
      <c r="F41" s="170">
        <v>2</v>
      </c>
      <c r="G41" s="170">
        <v>3</v>
      </c>
      <c r="H41" s="231">
        <v>400</v>
      </c>
      <c r="I41" s="199" t="s">
        <v>340</v>
      </c>
      <c r="J41" s="200" t="s">
        <v>341</v>
      </c>
      <c r="K41" s="201" t="s">
        <v>342</v>
      </c>
    </row>
    <row r="42" spans="1:11" s="194" customFormat="1" ht="24" customHeight="1">
      <c r="A42" s="203" t="s">
        <v>331</v>
      </c>
      <c r="B42" s="203" t="s">
        <v>53</v>
      </c>
      <c r="C42" s="203">
        <v>3.27</v>
      </c>
      <c r="D42" s="196" t="s">
        <v>343</v>
      </c>
      <c r="E42" s="203" t="s">
        <v>330</v>
      </c>
      <c r="F42" s="198">
        <v>2</v>
      </c>
      <c r="G42" s="198">
        <v>3.9</v>
      </c>
      <c r="H42" s="47">
        <v>350</v>
      </c>
      <c r="I42" s="202" t="s">
        <v>344</v>
      </c>
      <c r="J42" s="200" t="s">
        <v>345</v>
      </c>
      <c r="K42" s="201" t="s">
        <v>346</v>
      </c>
    </row>
    <row r="43" spans="1:11" s="194" customFormat="1" ht="24" customHeight="1">
      <c r="A43" s="203" t="s">
        <v>332</v>
      </c>
      <c r="B43" s="203" t="s">
        <v>347</v>
      </c>
      <c r="C43" s="203">
        <v>4.3</v>
      </c>
      <c r="D43" s="196" t="s">
        <v>334</v>
      </c>
      <c r="E43" s="203" t="s">
        <v>14</v>
      </c>
      <c r="F43" s="170">
        <v>1.9</v>
      </c>
      <c r="G43" s="170">
        <v>15</v>
      </c>
      <c r="H43" s="231">
        <v>200</v>
      </c>
      <c r="I43" s="199" t="s">
        <v>348</v>
      </c>
      <c r="J43" s="200" t="s">
        <v>349</v>
      </c>
      <c r="K43" s="201" t="s">
        <v>350</v>
      </c>
    </row>
    <row r="44" spans="1:11" s="194" customFormat="1" ht="24" customHeight="1">
      <c r="A44" s="98" t="s">
        <v>358</v>
      </c>
      <c r="B44" s="98"/>
      <c r="C44" s="98" t="s">
        <v>8</v>
      </c>
      <c r="D44" s="99">
        <f>COUNTA(D45:D62)</f>
        <v>18</v>
      </c>
      <c r="E44" s="98"/>
      <c r="F44" s="218">
        <f>SUM(F45:F62)</f>
        <v>15.6</v>
      </c>
      <c r="G44" s="218">
        <f t="shared" ref="G44:H44" si="6">SUM(G45:G62)</f>
        <v>52.000000000000007</v>
      </c>
      <c r="H44" s="112">
        <f t="shared" si="6"/>
        <v>3500</v>
      </c>
      <c r="I44" s="103"/>
      <c r="J44" s="104"/>
      <c r="K44" s="105"/>
    </row>
    <row r="45" spans="1:11" s="194" customFormat="1" ht="24" customHeight="1">
      <c r="A45" s="203" t="s">
        <v>364</v>
      </c>
      <c r="B45" s="203" t="s">
        <v>365</v>
      </c>
      <c r="C45" s="219" t="s">
        <v>363</v>
      </c>
      <c r="D45" s="196" t="s">
        <v>366</v>
      </c>
      <c r="E45" s="203" t="s">
        <v>508</v>
      </c>
      <c r="F45" s="58">
        <v>1</v>
      </c>
      <c r="G45" s="58">
        <v>2.5</v>
      </c>
      <c r="H45" s="231">
        <v>500</v>
      </c>
      <c r="I45" s="202" t="s">
        <v>367</v>
      </c>
      <c r="J45" s="200" t="s">
        <v>368</v>
      </c>
      <c r="K45" s="201" t="s">
        <v>406</v>
      </c>
    </row>
    <row r="46" spans="1:11" s="194" customFormat="1" ht="24" customHeight="1">
      <c r="A46" s="203" t="s">
        <v>351</v>
      </c>
      <c r="B46" s="203" t="s">
        <v>369</v>
      </c>
      <c r="C46" s="203">
        <v>3.25</v>
      </c>
      <c r="D46" s="115" t="s">
        <v>413</v>
      </c>
      <c r="E46" s="203" t="s">
        <v>409</v>
      </c>
      <c r="F46" s="170">
        <v>0.3</v>
      </c>
      <c r="G46" s="170">
        <v>0.2</v>
      </c>
      <c r="H46" s="231">
        <v>55</v>
      </c>
      <c r="I46" s="197" t="s">
        <v>367</v>
      </c>
      <c r="J46" s="200" t="s">
        <v>370</v>
      </c>
      <c r="K46" s="201" t="s">
        <v>407</v>
      </c>
    </row>
    <row r="47" spans="1:11" s="194" customFormat="1" ht="24" customHeight="1">
      <c r="A47" s="203" t="s">
        <v>351</v>
      </c>
      <c r="B47" s="203" t="s">
        <v>369</v>
      </c>
      <c r="C47" s="203">
        <v>3.25</v>
      </c>
      <c r="D47" s="120" t="s">
        <v>414</v>
      </c>
      <c r="E47" s="203" t="s">
        <v>372</v>
      </c>
      <c r="F47" s="170">
        <v>0.2</v>
      </c>
      <c r="G47" s="170">
        <v>0.2</v>
      </c>
      <c r="H47" s="231">
        <v>50</v>
      </c>
      <c r="I47" s="197" t="s">
        <v>367</v>
      </c>
      <c r="J47" s="200" t="s">
        <v>370</v>
      </c>
      <c r="K47" s="201" t="s">
        <v>407</v>
      </c>
    </row>
    <row r="48" spans="1:11" s="194" customFormat="1" ht="24" customHeight="1">
      <c r="A48" s="203" t="s">
        <v>351</v>
      </c>
      <c r="B48" s="203" t="s">
        <v>369</v>
      </c>
      <c r="C48" s="203">
        <v>3.25</v>
      </c>
      <c r="D48" s="120" t="s">
        <v>415</v>
      </c>
      <c r="E48" s="203" t="s">
        <v>373</v>
      </c>
      <c r="F48" s="170">
        <v>0.2</v>
      </c>
      <c r="G48" s="170">
        <v>0.2</v>
      </c>
      <c r="H48" s="231">
        <v>45</v>
      </c>
      <c r="I48" s="197" t="s">
        <v>367</v>
      </c>
      <c r="J48" s="200" t="s">
        <v>370</v>
      </c>
      <c r="K48" s="201" t="s">
        <v>407</v>
      </c>
    </row>
    <row r="49" spans="1:11" s="194" customFormat="1" ht="24" customHeight="1">
      <c r="A49" s="203" t="s">
        <v>351</v>
      </c>
      <c r="B49" s="203" t="s">
        <v>369</v>
      </c>
      <c r="C49" s="203">
        <v>3.25</v>
      </c>
      <c r="D49" s="120" t="s">
        <v>416</v>
      </c>
      <c r="E49" s="203" t="s">
        <v>409</v>
      </c>
      <c r="F49" s="170">
        <v>0.3</v>
      </c>
      <c r="G49" s="170">
        <v>0.2</v>
      </c>
      <c r="H49" s="231">
        <v>48</v>
      </c>
      <c r="I49" s="197" t="s">
        <v>367</v>
      </c>
      <c r="J49" s="200" t="s">
        <v>370</v>
      </c>
      <c r="K49" s="201" t="s">
        <v>371</v>
      </c>
    </row>
    <row r="50" spans="1:11" s="194" customFormat="1" ht="24" customHeight="1">
      <c r="A50" s="203" t="s">
        <v>351</v>
      </c>
      <c r="B50" s="203" t="s">
        <v>369</v>
      </c>
      <c r="C50" s="203">
        <v>3.25</v>
      </c>
      <c r="D50" s="220" t="s">
        <v>417</v>
      </c>
      <c r="E50" s="203" t="s">
        <v>409</v>
      </c>
      <c r="F50" s="170">
        <v>0.3</v>
      </c>
      <c r="G50" s="170">
        <v>0.1</v>
      </c>
      <c r="H50" s="231">
        <v>62</v>
      </c>
      <c r="I50" s="197" t="s">
        <v>367</v>
      </c>
      <c r="J50" s="200" t="s">
        <v>370</v>
      </c>
      <c r="K50" s="201" t="s">
        <v>407</v>
      </c>
    </row>
    <row r="51" spans="1:11" s="194" customFormat="1" ht="24" customHeight="1">
      <c r="A51" s="203" t="s">
        <v>351</v>
      </c>
      <c r="B51" s="203" t="s">
        <v>369</v>
      </c>
      <c r="C51" s="203">
        <v>3.25</v>
      </c>
      <c r="D51" s="220" t="s">
        <v>418</v>
      </c>
      <c r="E51" s="203" t="s">
        <v>374</v>
      </c>
      <c r="F51" s="170">
        <v>0.2</v>
      </c>
      <c r="G51" s="170">
        <v>2</v>
      </c>
      <c r="H51" s="231">
        <v>40</v>
      </c>
      <c r="I51" s="197" t="s">
        <v>367</v>
      </c>
      <c r="J51" s="200" t="s">
        <v>370</v>
      </c>
      <c r="K51" s="201" t="s">
        <v>407</v>
      </c>
    </row>
    <row r="52" spans="1:11" s="194" customFormat="1" ht="24" customHeight="1">
      <c r="A52" s="203" t="s">
        <v>351</v>
      </c>
      <c r="B52" s="203" t="s">
        <v>369</v>
      </c>
      <c r="C52" s="203">
        <v>3.25</v>
      </c>
      <c r="D52" s="221" t="s">
        <v>505</v>
      </c>
      <c r="E52" s="203" t="s">
        <v>507</v>
      </c>
      <c r="F52" s="170">
        <v>0.5</v>
      </c>
      <c r="G52" s="170">
        <v>1.5</v>
      </c>
      <c r="H52" s="231">
        <v>70</v>
      </c>
      <c r="I52" s="197" t="s">
        <v>367</v>
      </c>
      <c r="J52" s="200" t="s">
        <v>370</v>
      </c>
      <c r="K52" s="201" t="s">
        <v>407</v>
      </c>
    </row>
    <row r="53" spans="1:11" s="194" customFormat="1" ht="24" customHeight="1">
      <c r="A53" s="203" t="s">
        <v>351</v>
      </c>
      <c r="B53" s="203" t="s">
        <v>369</v>
      </c>
      <c r="C53" s="203">
        <v>3.25</v>
      </c>
      <c r="D53" s="220" t="s">
        <v>419</v>
      </c>
      <c r="E53" s="203" t="s">
        <v>374</v>
      </c>
      <c r="F53" s="170">
        <v>0.2</v>
      </c>
      <c r="G53" s="170">
        <v>2.2000000000000002</v>
      </c>
      <c r="H53" s="231">
        <v>40</v>
      </c>
      <c r="I53" s="197" t="s">
        <v>367</v>
      </c>
      <c r="J53" s="200" t="s">
        <v>370</v>
      </c>
      <c r="K53" s="201" t="s">
        <v>407</v>
      </c>
    </row>
    <row r="54" spans="1:11" s="194" customFormat="1" ht="24" customHeight="1">
      <c r="A54" s="203" t="s">
        <v>351</v>
      </c>
      <c r="B54" s="203" t="s">
        <v>369</v>
      </c>
      <c r="C54" s="203">
        <v>3.25</v>
      </c>
      <c r="D54" s="220" t="s">
        <v>421</v>
      </c>
      <c r="E54" s="203" t="s">
        <v>375</v>
      </c>
      <c r="F54" s="170">
        <v>0.3</v>
      </c>
      <c r="G54" s="170">
        <v>2.5</v>
      </c>
      <c r="H54" s="231">
        <v>50</v>
      </c>
      <c r="I54" s="197" t="s">
        <v>367</v>
      </c>
      <c r="J54" s="200" t="s">
        <v>370</v>
      </c>
      <c r="K54" s="201" t="s">
        <v>407</v>
      </c>
    </row>
    <row r="55" spans="1:11" s="194" customFormat="1" ht="24" customHeight="1">
      <c r="A55" s="203" t="s">
        <v>351</v>
      </c>
      <c r="B55" s="203" t="s">
        <v>369</v>
      </c>
      <c r="C55" s="203">
        <v>3.25</v>
      </c>
      <c r="D55" s="221" t="s">
        <v>420</v>
      </c>
      <c r="E55" s="203" t="s">
        <v>410</v>
      </c>
      <c r="F55" s="170">
        <v>0.2</v>
      </c>
      <c r="G55" s="170">
        <v>0.1</v>
      </c>
      <c r="H55" s="231">
        <v>40</v>
      </c>
      <c r="I55" s="197" t="s">
        <v>367</v>
      </c>
      <c r="J55" s="200" t="s">
        <v>370</v>
      </c>
      <c r="K55" s="201" t="s">
        <v>407</v>
      </c>
    </row>
    <row r="56" spans="1:11" s="194" customFormat="1" ht="24" customHeight="1">
      <c r="A56" s="203" t="s">
        <v>351</v>
      </c>
      <c r="B56" s="203" t="s">
        <v>369</v>
      </c>
      <c r="C56" s="203">
        <v>3.6</v>
      </c>
      <c r="D56" s="221" t="s">
        <v>422</v>
      </c>
      <c r="E56" s="203" t="s">
        <v>376</v>
      </c>
      <c r="F56" s="170">
        <v>2</v>
      </c>
      <c r="G56" s="170">
        <v>3</v>
      </c>
      <c r="H56" s="231">
        <v>100</v>
      </c>
      <c r="I56" s="197" t="s">
        <v>367</v>
      </c>
      <c r="J56" s="200" t="s">
        <v>377</v>
      </c>
      <c r="K56" s="201" t="s">
        <v>378</v>
      </c>
    </row>
    <row r="57" spans="1:11" s="194" customFormat="1" ht="24" customHeight="1">
      <c r="A57" s="203" t="s">
        <v>352</v>
      </c>
      <c r="B57" s="203" t="s">
        <v>379</v>
      </c>
      <c r="C57" s="203" t="s">
        <v>408</v>
      </c>
      <c r="D57" s="196" t="s">
        <v>423</v>
      </c>
      <c r="E57" s="203" t="s">
        <v>380</v>
      </c>
      <c r="F57" s="58">
        <v>0.8</v>
      </c>
      <c r="G57" s="58">
        <v>26</v>
      </c>
      <c r="H57" s="229">
        <v>300</v>
      </c>
      <c r="I57" s="202" t="s">
        <v>381</v>
      </c>
      <c r="J57" s="200" t="s">
        <v>382</v>
      </c>
      <c r="K57" s="201" t="s">
        <v>383</v>
      </c>
    </row>
    <row r="58" spans="1:11" s="194" customFormat="1" ht="24" customHeight="1">
      <c r="A58" s="203" t="s">
        <v>353</v>
      </c>
      <c r="B58" s="203" t="s">
        <v>384</v>
      </c>
      <c r="C58" s="203">
        <v>4.5</v>
      </c>
      <c r="D58" s="196" t="s">
        <v>385</v>
      </c>
      <c r="E58" s="203" t="s">
        <v>506</v>
      </c>
      <c r="F58" s="58">
        <v>1.2</v>
      </c>
      <c r="G58" s="58">
        <v>1.2</v>
      </c>
      <c r="H58" s="229">
        <v>300</v>
      </c>
      <c r="I58" s="199" t="s">
        <v>386</v>
      </c>
      <c r="J58" s="200" t="s">
        <v>387</v>
      </c>
      <c r="K58" s="201" t="s">
        <v>388</v>
      </c>
    </row>
    <row r="59" spans="1:11" s="194" customFormat="1" ht="24" customHeight="1">
      <c r="A59" s="203" t="s">
        <v>354</v>
      </c>
      <c r="B59" s="203" t="s">
        <v>389</v>
      </c>
      <c r="C59" s="203">
        <v>2.2799999999999998</v>
      </c>
      <c r="D59" s="196" t="s">
        <v>390</v>
      </c>
      <c r="E59" s="203" t="s">
        <v>359</v>
      </c>
      <c r="F59" s="58">
        <v>2</v>
      </c>
      <c r="G59" s="58">
        <v>0.7</v>
      </c>
      <c r="H59" s="229">
        <v>1000</v>
      </c>
      <c r="I59" s="202" t="s">
        <v>391</v>
      </c>
      <c r="J59" s="200" t="s">
        <v>392</v>
      </c>
      <c r="K59" s="201" t="s">
        <v>393</v>
      </c>
    </row>
    <row r="60" spans="1:11" s="194" customFormat="1" ht="24" customHeight="1">
      <c r="A60" s="203" t="s">
        <v>355</v>
      </c>
      <c r="B60" s="203" t="s">
        <v>394</v>
      </c>
      <c r="C60" s="121">
        <v>3.11</v>
      </c>
      <c r="D60" s="196" t="s">
        <v>360</v>
      </c>
      <c r="E60" s="203" t="s">
        <v>362</v>
      </c>
      <c r="F60" s="198">
        <v>4.5999999999999996</v>
      </c>
      <c r="G60" s="198">
        <v>6.9</v>
      </c>
      <c r="H60" s="47">
        <v>200</v>
      </c>
      <c r="I60" s="199" t="s">
        <v>367</v>
      </c>
      <c r="J60" s="200" t="s">
        <v>395</v>
      </c>
      <c r="K60" s="201" t="s">
        <v>396</v>
      </c>
    </row>
    <row r="61" spans="1:11" s="194" customFormat="1" ht="24" customHeight="1">
      <c r="A61" s="203" t="s">
        <v>356</v>
      </c>
      <c r="B61" s="203" t="s">
        <v>397</v>
      </c>
      <c r="C61" s="203">
        <v>4.1500000000000004</v>
      </c>
      <c r="D61" s="196" t="s">
        <v>509</v>
      </c>
      <c r="E61" s="203" t="s">
        <v>398</v>
      </c>
      <c r="F61" s="58">
        <v>0.3</v>
      </c>
      <c r="G61" s="58">
        <v>1.5</v>
      </c>
      <c r="H61" s="229">
        <v>100</v>
      </c>
      <c r="I61" s="202" t="s">
        <v>399</v>
      </c>
      <c r="J61" s="200" t="s">
        <v>400</v>
      </c>
      <c r="K61" s="201" t="s">
        <v>401</v>
      </c>
    </row>
    <row r="62" spans="1:11" s="194" customFormat="1" ht="24" customHeight="1">
      <c r="A62" s="203" t="s">
        <v>357</v>
      </c>
      <c r="B62" s="203" t="s">
        <v>402</v>
      </c>
      <c r="C62" s="203" t="s">
        <v>412</v>
      </c>
      <c r="D62" s="196" t="s">
        <v>361</v>
      </c>
      <c r="E62" s="203" t="s">
        <v>411</v>
      </c>
      <c r="F62" s="58">
        <v>1</v>
      </c>
      <c r="G62" s="58">
        <v>1</v>
      </c>
      <c r="H62" s="229">
        <v>500</v>
      </c>
      <c r="I62" s="202" t="s">
        <v>403</v>
      </c>
      <c r="J62" s="200" t="s">
        <v>404</v>
      </c>
      <c r="K62" s="201" t="s">
        <v>405</v>
      </c>
    </row>
    <row r="63" spans="1:11" s="194" customFormat="1" ht="24" customHeight="1">
      <c r="A63" s="98" t="s">
        <v>212</v>
      </c>
      <c r="B63" s="98"/>
      <c r="C63" s="98" t="s">
        <v>12</v>
      </c>
      <c r="D63" s="99">
        <f>COUNTA(D64:D68)</f>
        <v>5</v>
      </c>
      <c r="E63" s="98"/>
      <c r="F63" s="106">
        <f>SUM(F64:F68)</f>
        <v>8</v>
      </c>
      <c r="G63" s="106">
        <f t="shared" ref="G63:H63" si="7">SUM(G64:G68)</f>
        <v>26.7</v>
      </c>
      <c r="H63" s="107">
        <f t="shared" si="7"/>
        <v>2050</v>
      </c>
      <c r="I63" s="108"/>
      <c r="J63" s="103"/>
      <c r="K63" s="104"/>
    </row>
    <row r="64" spans="1:11" s="194" customFormat="1" ht="24" customHeight="1">
      <c r="A64" s="203" t="s">
        <v>427</v>
      </c>
      <c r="B64" s="203" t="s">
        <v>437</v>
      </c>
      <c r="C64" s="201" t="s">
        <v>426</v>
      </c>
      <c r="D64" s="225" t="s">
        <v>429</v>
      </c>
      <c r="E64" s="203" t="s">
        <v>430</v>
      </c>
      <c r="F64" s="58">
        <v>2</v>
      </c>
      <c r="G64" s="58">
        <v>20</v>
      </c>
      <c r="H64" s="229">
        <v>800</v>
      </c>
      <c r="I64" s="202" t="s">
        <v>438</v>
      </c>
      <c r="J64" s="200" t="s">
        <v>439</v>
      </c>
      <c r="K64" s="201" t="s">
        <v>440</v>
      </c>
    </row>
    <row r="65" spans="1:11" s="194" customFormat="1" ht="24" customHeight="1">
      <c r="A65" s="203" t="s">
        <v>441</v>
      </c>
      <c r="B65" s="203" t="s">
        <v>442</v>
      </c>
      <c r="C65" s="203">
        <v>3.24</v>
      </c>
      <c r="D65" s="225" t="s">
        <v>431</v>
      </c>
      <c r="E65" s="203" t="s">
        <v>424</v>
      </c>
      <c r="F65" s="224" t="s">
        <v>424</v>
      </c>
      <c r="G65" s="224" t="s">
        <v>424</v>
      </c>
      <c r="H65" s="229">
        <v>300</v>
      </c>
      <c r="I65" s="202" t="s">
        <v>443</v>
      </c>
      <c r="J65" s="200" t="s">
        <v>444</v>
      </c>
      <c r="K65" s="201" t="s">
        <v>445</v>
      </c>
    </row>
    <row r="66" spans="1:11" s="194" customFormat="1" ht="24" customHeight="1">
      <c r="A66" s="203" t="s">
        <v>433</v>
      </c>
      <c r="B66" s="203" t="s">
        <v>437</v>
      </c>
      <c r="C66" s="203">
        <v>3.31</v>
      </c>
      <c r="D66" s="225" t="s">
        <v>434</v>
      </c>
      <c r="E66" s="203" t="s">
        <v>500</v>
      </c>
      <c r="F66" s="58">
        <v>3</v>
      </c>
      <c r="G66" s="58">
        <v>2.5</v>
      </c>
      <c r="H66" s="229">
        <v>450</v>
      </c>
      <c r="I66" s="202" t="s">
        <v>446</v>
      </c>
      <c r="J66" s="200" t="s">
        <v>447</v>
      </c>
      <c r="K66" s="201" t="s">
        <v>448</v>
      </c>
    </row>
    <row r="67" spans="1:11" s="194" customFormat="1" ht="24" customHeight="1">
      <c r="A67" s="203" t="s">
        <v>435</v>
      </c>
      <c r="B67" s="203" t="s">
        <v>449</v>
      </c>
      <c r="C67" s="203">
        <v>3.25</v>
      </c>
      <c r="D67" s="225" t="s">
        <v>450</v>
      </c>
      <c r="E67" s="203" t="s">
        <v>436</v>
      </c>
      <c r="F67" s="58">
        <v>1</v>
      </c>
      <c r="G67" s="58">
        <v>0.2</v>
      </c>
      <c r="H67" s="229">
        <v>200</v>
      </c>
      <c r="I67" s="202" t="s">
        <v>451</v>
      </c>
      <c r="J67" s="200" t="s">
        <v>452</v>
      </c>
      <c r="K67" s="201" t="s">
        <v>453</v>
      </c>
    </row>
    <row r="68" spans="1:11" s="194" customFormat="1" ht="24" customHeight="1">
      <c r="A68" s="135" t="s">
        <v>428</v>
      </c>
      <c r="B68" s="135" t="s">
        <v>437</v>
      </c>
      <c r="C68" s="135" t="s">
        <v>432</v>
      </c>
      <c r="D68" s="226" t="s">
        <v>454</v>
      </c>
      <c r="E68" s="135" t="s">
        <v>425</v>
      </c>
      <c r="F68" s="223">
        <v>2</v>
      </c>
      <c r="G68" s="223">
        <v>4</v>
      </c>
      <c r="H68" s="233">
        <v>300</v>
      </c>
      <c r="I68" s="158" t="s">
        <v>455</v>
      </c>
      <c r="J68" s="137" t="s">
        <v>456</v>
      </c>
      <c r="K68" s="155" t="s">
        <v>457</v>
      </c>
    </row>
    <row r="69" spans="1:11" s="166" customFormat="1" ht="24" customHeight="1">
      <c r="A69" s="98" t="s">
        <v>212</v>
      </c>
      <c r="B69" s="98"/>
      <c r="C69" s="98" t="s">
        <v>12</v>
      </c>
      <c r="D69" s="99">
        <f>COUNTA(D70:D83)</f>
        <v>14</v>
      </c>
      <c r="E69" s="98"/>
      <c r="F69" s="106">
        <f>SUM(F70:F83)</f>
        <v>35.400000000000006</v>
      </c>
      <c r="G69" s="106">
        <f t="shared" ref="G69:H69" si="8">SUM(G70:G83)</f>
        <v>32.700000000000003</v>
      </c>
      <c r="H69" s="107">
        <f t="shared" si="8"/>
        <v>4450</v>
      </c>
      <c r="I69" s="108"/>
      <c r="J69" s="103"/>
      <c r="K69" s="104"/>
    </row>
    <row r="70" spans="1:11" s="166" customFormat="1" ht="24" customHeight="1">
      <c r="A70" s="203" t="s">
        <v>244</v>
      </c>
      <c r="B70" s="176" t="s">
        <v>258</v>
      </c>
      <c r="C70" s="180" t="s">
        <v>245</v>
      </c>
      <c r="D70" s="117" t="s">
        <v>246</v>
      </c>
      <c r="E70" s="176" t="s">
        <v>314</v>
      </c>
      <c r="F70" s="179">
        <v>2</v>
      </c>
      <c r="G70" s="179">
        <v>1.5</v>
      </c>
      <c r="H70" s="181">
        <v>300</v>
      </c>
      <c r="I70" s="184" t="s">
        <v>497</v>
      </c>
      <c r="J70" s="183" t="s">
        <v>259</v>
      </c>
      <c r="K70" s="189" t="s">
        <v>260</v>
      </c>
    </row>
    <row r="71" spans="1:11" s="166" customFormat="1" ht="24" customHeight="1">
      <c r="A71" s="203" t="s">
        <v>244</v>
      </c>
      <c r="B71" s="176" t="s">
        <v>261</v>
      </c>
      <c r="C71" s="180" t="s">
        <v>262</v>
      </c>
      <c r="D71" s="117" t="s">
        <v>263</v>
      </c>
      <c r="E71" s="176" t="s">
        <v>248</v>
      </c>
      <c r="F71" s="179">
        <v>2</v>
      </c>
      <c r="G71" s="213" t="s">
        <v>248</v>
      </c>
      <c r="H71" s="181">
        <v>250</v>
      </c>
      <c r="I71" s="176" t="s">
        <v>498</v>
      </c>
      <c r="J71" s="183" t="s">
        <v>264</v>
      </c>
      <c r="K71" s="189" t="s">
        <v>265</v>
      </c>
    </row>
    <row r="72" spans="1:11" s="166" customFormat="1" ht="24" customHeight="1">
      <c r="A72" s="176" t="s">
        <v>236</v>
      </c>
      <c r="B72" s="176" t="s">
        <v>266</v>
      </c>
      <c r="C72" s="185" t="s">
        <v>267</v>
      </c>
      <c r="D72" s="117" t="s">
        <v>268</v>
      </c>
      <c r="E72" s="178" t="s">
        <v>315</v>
      </c>
      <c r="F72" s="186">
        <v>0.5</v>
      </c>
      <c r="G72" s="186">
        <v>0.1</v>
      </c>
      <c r="H72" s="227">
        <v>100</v>
      </c>
      <c r="I72" s="184" t="s">
        <v>318</v>
      </c>
      <c r="J72" s="177" t="s">
        <v>269</v>
      </c>
      <c r="K72" s="188" t="s">
        <v>270</v>
      </c>
    </row>
    <row r="73" spans="1:11" s="166" customFormat="1" ht="24" customHeight="1">
      <c r="A73" s="176" t="s">
        <v>236</v>
      </c>
      <c r="B73" s="176" t="s">
        <v>266</v>
      </c>
      <c r="C73" s="187">
        <v>11.16</v>
      </c>
      <c r="D73" s="117" t="s">
        <v>271</v>
      </c>
      <c r="E73" s="178" t="s">
        <v>316</v>
      </c>
      <c r="F73" s="186">
        <v>0.5</v>
      </c>
      <c r="G73" s="186">
        <v>0.1</v>
      </c>
      <c r="H73" s="227">
        <v>100</v>
      </c>
      <c r="I73" s="184" t="s">
        <v>318</v>
      </c>
      <c r="J73" s="177" t="s">
        <v>269</v>
      </c>
      <c r="K73" s="188" t="s">
        <v>270</v>
      </c>
    </row>
    <row r="74" spans="1:11" s="166" customFormat="1" ht="24" customHeight="1">
      <c r="A74" s="176" t="s">
        <v>238</v>
      </c>
      <c r="B74" s="176" t="s">
        <v>272</v>
      </c>
      <c r="C74" s="176">
        <v>3.25</v>
      </c>
      <c r="D74" s="117" t="s">
        <v>249</v>
      </c>
      <c r="E74" s="176" t="s">
        <v>273</v>
      </c>
      <c r="F74" s="186">
        <v>2</v>
      </c>
      <c r="G74" s="186">
        <v>1</v>
      </c>
      <c r="H74" s="227">
        <v>300</v>
      </c>
      <c r="I74" s="184" t="s">
        <v>274</v>
      </c>
      <c r="J74" s="177" t="s">
        <v>275</v>
      </c>
      <c r="K74" s="188" t="s">
        <v>276</v>
      </c>
    </row>
    <row r="75" spans="1:11" s="166" customFormat="1" ht="24" customHeight="1">
      <c r="A75" s="203" t="s">
        <v>250</v>
      </c>
      <c r="B75" s="176" t="s">
        <v>272</v>
      </c>
      <c r="C75" s="180" t="s">
        <v>245</v>
      </c>
      <c r="D75" s="117" t="s">
        <v>313</v>
      </c>
      <c r="E75" s="176" t="s">
        <v>247</v>
      </c>
      <c r="F75" s="179">
        <v>9</v>
      </c>
      <c r="G75" s="179">
        <v>13.5</v>
      </c>
      <c r="H75" s="181">
        <v>300</v>
      </c>
      <c r="I75" s="184" t="s">
        <v>277</v>
      </c>
      <c r="J75" s="183" t="s">
        <v>278</v>
      </c>
      <c r="K75" s="189" t="s">
        <v>279</v>
      </c>
    </row>
    <row r="76" spans="1:11" s="166" customFormat="1" ht="24" customHeight="1">
      <c r="A76" s="203" t="s">
        <v>239</v>
      </c>
      <c r="B76" s="203" t="s">
        <v>272</v>
      </c>
      <c r="C76" s="203">
        <v>3.2</v>
      </c>
      <c r="D76" s="196" t="s">
        <v>251</v>
      </c>
      <c r="E76" s="203" t="s">
        <v>317</v>
      </c>
      <c r="F76" s="170">
        <v>2</v>
      </c>
      <c r="G76" s="170">
        <v>1.8</v>
      </c>
      <c r="H76" s="231">
        <v>300</v>
      </c>
      <c r="I76" s="202" t="s">
        <v>280</v>
      </c>
      <c r="J76" s="200" t="s">
        <v>281</v>
      </c>
      <c r="K76" s="201" t="s">
        <v>282</v>
      </c>
    </row>
    <row r="77" spans="1:11" s="166" customFormat="1" ht="24" customHeight="1">
      <c r="A77" s="203" t="s">
        <v>240</v>
      </c>
      <c r="B77" s="176" t="s">
        <v>283</v>
      </c>
      <c r="C77" s="180" t="s">
        <v>252</v>
      </c>
      <c r="D77" s="207" t="s">
        <v>253</v>
      </c>
      <c r="E77" s="176" t="s">
        <v>247</v>
      </c>
      <c r="F77" s="179">
        <v>1.3</v>
      </c>
      <c r="G77" s="179">
        <v>2</v>
      </c>
      <c r="H77" s="181">
        <v>200</v>
      </c>
      <c r="I77" s="184" t="s">
        <v>284</v>
      </c>
      <c r="J77" s="183" t="s">
        <v>285</v>
      </c>
      <c r="K77" s="189" t="s">
        <v>286</v>
      </c>
    </row>
    <row r="78" spans="1:11" s="166" customFormat="1" ht="24" customHeight="1">
      <c r="A78" s="206" t="s">
        <v>241</v>
      </c>
      <c r="B78" s="182" t="s">
        <v>272</v>
      </c>
      <c r="C78" s="206">
        <v>3.19</v>
      </c>
      <c r="D78" s="159" t="s">
        <v>254</v>
      </c>
      <c r="E78" s="206" t="s">
        <v>255</v>
      </c>
      <c r="F78" s="192">
        <v>7</v>
      </c>
      <c r="G78" s="192">
        <v>1.6</v>
      </c>
      <c r="H78" s="234">
        <v>1500</v>
      </c>
      <c r="I78" s="193" t="s">
        <v>499</v>
      </c>
      <c r="J78" s="204" t="s">
        <v>287</v>
      </c>
      <c r="K78" s="205" t="s">
        <v>288</v>
      </c>
    </row>
    <row r="79" spans="1:11" s="166" customFormat="1" ht="24" customHeight="1">
      <c r="A79" s="203" t="s">
        <v>242</v>
      </c>
      <c r="B79" s="203" t="s">
        <v>258</v>
      </c>
      <c r="C79" s="195" t="s">
        <v>312</v>
      </c>
      <c r="D79" s="196" t="s">
        <v>289</v>
      </c>
      <c r="E79" s="203" t="s">
        <v>247</v>
      </c>
      <c r="F79" s="198">
        <v>2</v>
      </c>
      <c r="G79" s="198">
        <v>3</v>
      </c>
      <c r="H79" s="229">
        <v>150</v>
      </c>
      <c r="I79" s="202" t="s">
        <v>284</v>
      </c>
      <c r="J79" s="200" t="s">
        <v>290</v>
      </c>
      <c r="K79" s="201" t="s">
        <v>291</v>
      </c>
    </row>
    <row r="80" spans="1:11" s="166" customFormat="1" ht="24" customHeight="1">
      <c r="A80" s="191" t="s">
        <v>243</v>
      </c>
      <c r="B80" s="203" t="s">
        <v>261</v>
      </c>
      <c r="C80" s="203">
        <v>4.3</v>
      </c>
      <c r="D80" s="196" t="s">
        <v>292</v>
      </c>
      <c r="E80" s="203" t="s">
        <v>237</v>
      </c>
      <c r="F80" s="170">
        <v>0.5</v>
      </c>
      <c r="G80" s="170">
        <v>0.2</v>
      </c>
      <c r="H80" s="231">
        <v>50</v>
      </c>
      <c r="I80" s="199" t="s">
        <v>293</v>
      </c>
      <c r="J80" s="200" t="s">
        <v>294</v>
      </c>
      <c r="K80" s="201" t="s">
        <v>295</v>
      </c>
    </row>
    <row r="81" spans="1:11" s="166" customFormat="1" ht="24" customHeight="1">
      <c r="A81" s="203" t="s">
        <v>296</v>
      </c>
      <c r="B81" s="203" t="s">
        <v>297</v>
      </c>
      <c r="C81" s="203">
        <v>3.6</v>
      </c>
      <c r="D81" s="196" t="s">
        <v>256</v>
      </c>
      <c r="E81" s="203" t="s">
        <v>298</v>
      </c>
      <c r="F81" s="170">
        <v>2.6</v>
      </c>
      <c r="G81" s="170">
        <v>3.9</v>
      </c>
      <c r="H81" s="231">
        <v>300</v>
      </c>
      <c r="I81" s="184" t="s">
        <v>299</v>
      </c>
      <c r="J81" s="200" t="s">
        <v>300</v>
      </c>
      <c r="K81" s="201" t="s">
        <v>301</v>
      </c>
    </row>
    <row r="82" spans="1:11" s="166" customFormat="1" ht="24" customHeight="1">
      <c r="A82" s="203" t="s">
        <v>302</v>
      </c>
      <c r="B82" s="176" t="s">
        <v>297</v>
      </c>
      <c r="C82" s="201" t="s">
        <v>303</v>
      </c>
      <c r="D82" s="196" t="s">
        <v>304</v>
      </c>
      <c r="E82" s="203" t="s">
        <v>257</v>
      </c>
      <c r="F82" s="170">
        <v>3</v>
      </c>
      <c r="G82" s="170">
        <v>1</v>
      </c>
      <c r="H82" s="231">
        <v>500</v>
      </c>
      <c r="I82" s="202" t="s">
        <v>299</v>
      </c>
      <c r="J82" s="200" t="s">
        <v>305</v>
      </c>
      <c r="K82" s="201" t="s">
        <v>306</v>
      </c>
    </row>
    <row r="83" spans="1:11" s="194" customFormat="1" ht="24" customHeight="1">
      <c r="A83" s="175" t="s">
        <v>307</v>
      </c>
      <c r="B83" s="175" t="s">
        <v>308</v>
      </c>
      <c r="C83" s="175">
        <v>3.19</v>
      </c>
      <c r="D83" s="40" t="s">
        <v>309</v>
      </c>
      <c r="E83" s="175" t="s">
        <v>298</v>
      </c>
      <c r="F83" s="171">
        <v>1</v>
      </c>
      <c r="G83" s="171">
        <v>3</v>
      </c>
      <c r="H83" s="232">
        <v>100</v>
      </c>
      <c r="I83" s="190" t="s">
        <v>299</v>
      </c>
      <c r="J83" s="172" t="s">
        <v>310</v>
      </c>
      <c r="K83" s="173" t="s">
        <v>311</v>
      </c>
    </row>
    <row r="84" spans="1:11" s="194" customFormat="1" ht="24" customHeight="1">
      <c r="A84" s="98" t="s">
        <v>319</v>
      </c>
      <c r="B84" s="98"/>
      <c r="C84" s="98" t="s">
        <v>12</v>
      </c>
      <c r="D84" s="99">
        <v>1</v>
      </c>
      <c r="E84" s="98"/>
      <c r="F84" s="106">
        <f>SUM(F85)</f>
        <v>1</v>
      </c>
      <c r="G84" s="106">
        <f t="shared" ref="G84:H86" si="9">SUM(G85)</f>
        <v>0.1</v>
      </c>
      <c r="H84" s="107">
        <f t="shared" si="9"/>
        <v>100</v>
      </c>
      <c r="I84" s="108"/>
      <c r="J84" s="103"/>
      <c r="K84" s="104"/>
    </row>
    <row r="85" spans="1:11" s="194" customFormat="1" ht="24" customHeight="1">
      <c r="A85" s="203" t="s">
        <v>320</v>
      </c>
      <c r="B85" s="203" t="s">
        <v>321</v>
      </c>
      <c r="C85" s="203">
        <v>3.14</v>
      </c>
      <c r="D85" s="113" t="s">
        <v>322</v>
      </c>
      <c r="E85" s="203" t="s">
        <v>326</v>
      </c>
      <c r="F85" s="58">
        <v>1</v>
      </c>
      <c r="G85" s="58">
        <v>0.1</v>
      </c>
      <c r="H85" s="231">
        <v>100</v>
      </c>
      <c r="I85" s="202" t="s">
        <v>323</v>
      </c>
      <c r="J85" s="200" t="s">
        <v>324</v>
      </c>
      <c r="K85" s="201" t="s">
        <v>325</v>
      </c>
    </row>
    <row r="86" spans="1:11" s="194" customFormat="1" ht="24" customHeight="1">
      <c r="A86" s="98" t="s">
        <v>221</v>
      </c>
      <c r="B86" s="98"/>
      <c r="C86" s="98" t="s">
        <v>12</v>
      </c>
      <c r="D86" s="99">
        <v>1</v>
      </c>
      <c r="E86" s="98"/>
      <c r="F86" s="106">
        <f>SUM(F87)</f>
        <v>10</v>
      </c>
      <c r="G86" s="106">
        <f t="shared" si="9"/>
        <v>30</v>
      </c>
      <c r="H86" s="107">
        <f t="shared" si="9"/>
        <v>1500</v>
      </c>
      <c r="I86" s="108"/>
      <c r="J86" s="103"/>
      <c r="K86" s="104"/>
    </row>
    <row r="87" spans="1:11" s="194" customFormat="1" ht="24" customHeight="1">
      <c r="A87" s="203" t="s">
        <v>222</v>
      </c>
      <c r="B87" s="203" t="s">
        <v>224</v>
      </c>
      <c r="C87" s="203" t="s">
        <v>227</v>
      </c>
      <c r="D87" s="196" t="s">
        <v>228</v>
      </c>
      <c r="E87" s="203" t="s">
        <v>223</v>
      </c>
      <c r="F87" s="58">
        <v>10</v>
      </c>
      <c r="G87" s="58">
        <v>30</v>
      </c>
      <c r="H87" s="229">
        <v>1500</v>
      </c>
      <c r="I87" s="202" t="s">
        <v>225</v>
      </c>
      <c r="J87" s="200" t="s">
        <v>229</v>
      </c>
      <c r="K87" s="201" t="s">
        <v>226</v>
      </c>
    </row>
    <row r="88" spans="1:11" ht="24" customHeight="1">
      <c r="A88" s="98" t="s">
        <v>141</v>
      </c>
      <c r="B88" s="98"/>
      <c r="C88" s="98" t="s">
        <v>12</v>
      </c>
      <c r="D88" s="99">
        <v>7</v>
      </c>
      <c r="E88" s="98"/>
      <c r="F88" s="106">
        <f>SUM(F89:F95)</f>
        <v>4.5</v>
      </c>
      <c r="G88" s="106">
        <f t="shared" ref="G88:H88" si="10">SUM(G89:G95)</f>
        <v>13.4</v>
      </c>
      <c r="H88" s="107">
        <f t="shared" si="10"/>
        <v>390</v>
      </c>
      <c r="I88" s="108"/>
      <c r="J88" s="103"/>
      <c r="K88" s="104"/>
    </row>
    <row r="89" spans="1:11" ht="24" customHeight="1">
      <c r="A89" s="138" t="s">
        <v>142</v>
      </c>
      <c r="B89" s="138" t="s">
        <v>155</v>
      </c>
      <c r="C89" s="138">
        <v>4.8</v>
      </c>
      <c r="D89" s="114" t="s">
        <v>205</v>
      </c>
      <c r="E89" s="138" t="s">
        <v>143</v>
      </c>
      <c r="F89" s="139">
        <v>0.5</v>
      </c>
      <c r="G89" s="139">
        <v>1.5</v>
      </c>
      <c r="H89" s="235">
        <v>50</v>
      </c>
      <c r="I89" s="63" t="s">
        <v>156</v>
      </c>
      <c r="J89" s="64" t="s">
        <v>157</v>
      </c>
      <c r="K89" s="65" t="s">
        <v>158</v>
      </c>
    </row>
    <row r="90" spans="1:11" ht="24" customHeight="1">
      <c r="A90" s="118" t="s">
        <v>144</v>
      </c>
      <c r="B90" s="118" t="s">
        <v>155</v>
      </c>
      <c r="C90" s="118">
        <v>4.3</v>
      </c>
      <c r="D90" s="117" t="s">
        <v>206</v>
      </c>
      <c r="E90" s="118" t="s">
        <v>154</v>
      </c>
      <c r="F90" s="164">
        <v>0.8</v>
      </c>
      <c r="G90" s="164">
        <v>4</v>
      </c>
      <c r="H90" s="91">
        <v>40</v>
      </c>
      <c r="I90" s="60" t="s">
        <v>156</v>
      </c>
      <c r="J90" s="119" t="s">
        <v>159</v>
      </c>
      <c r="K90" s="92" t="s">
        <v>160</v>
      </c>
    </row>
    <row r="91" spans="1:11" ht="24" customHeight="1">
      <c r="A91" s="118" t="s">
        <v>145</v>
      </c>
      <c r="B91" s="118" t="s">
        <v>155</v>
      </c>
      <c r="C91" s="116" t="s">
        <v>152</v>
      </c>
      <c r="D91" s="117" t="s">
        <v>207</v>
      </c>
      <c r="E91" s="118" t="s">
        <v>151</v>
      </c>
      <c r="F91" s="164">
        <v>0.2</v>
      </c>
      <c r="G91" s="164">
        <v>0.2</v>
      </c>
      <c r="H91" s="91">
        <v>50</v>
      </c>
      <c r="I91" s="91" t="s">
        <v>161</v>
      </c>
      <c r="J91" s="119" t="s">
        <v>162</v>
      </c>
      <c r="K91" s="92" t="s">
        <v>163</v>
      </c>
    </row>
    <row r="92" spans="1:11" ht="24" customHeight="1">
      <c r="A92" s="118" t="s">
        <v>146</v>
      </c>
      <c r="B92" s="118" t="s">
        <v>155</v>
      </c>
      <c r="C92" s="116" t="s">
        <v>153</v>
      </c>
      <c r="D92" s="117" t="s">
        <v>208</v>
      </c>
      <c r="E92" s="118" t="s">
        <v>151</v>
      </c>
      <c r="F92" s="164">
        <v>0.5</v>
      </c>
      <c r="G92" s="164">
        <v>0.2</v>
      </c>
      <c r="H92" s="91">
        <v>50</v>
      </c>
      <c r="I92" s="91" t="s">
        <v>161</v>
      </c>
      <c r="J92" s="119" t="s">
        <v>164</v>
      </c>
      <c r="K92" s="92" t="s">
        <v>165</v>
      </c>
    </row>
    <row r="93" spans="1:11" ht="24" customHeight="1">
      <c r="A93" s="118" t="s">
        <v>148</v>
      </c>
      <c r="B93" s="118" t="s">
        <v>155</v>
      </c>
      <c r="C93" s="118">
        <v>4.5999999999999996</v>
      </c>
      <c r="D93" s="117" t="s">
        <v>209</v>
      </c>
      <c r="E93" s="118" t="s">
        <v>143</v>
      </c>
      <c r="F93" s="164">
        <v>0.5</v>
      </c>
      <c r="G93" s="164">
        <v>1.5</v>
      </c>
      <c r="H93" s="91">
        <v>50</v>
      </c>
      <c r="I93" s="60" t="s">
        <v>156</v>
      </c>
      <c r="J93" s="119" t="s">
        <v>166</v>
      </c>
      <c r="K93" s="92" t="s">
        <v>167</v>
      </c>
    </row>
    <row r="94" spans="1:11" ht="24" customHeight="1">
      <c r="A94" s="118" t="s">
        <v>149</v>
      </c>
      <c r="B94" s="118" t="s">
        <v>155</v>
      </c>
      <c r="C94" s="118">
        <v>4.3</v>
      </c>
      <c r="D94" s="117" t="s">
        <v>210</v>
      </c>
      <c r="E94" s="118" t="s">
        <v>143</v>
      </c>
      <c r="F94" s="164">
        <v>1</v>
      </c>
      <c r="G94" s="164">
        <v>3</v>
      </c>
      <c r="H94" s="91">
        <v>100</v>
      </c>
      <c r="I94" s="91" t="s">
        <v>161</v>
      </c>
      <c r="J94" s="119" t="s">
        <v>168</v>
      </c>
      <c r="K94" s="116" t="s">
        <v>169</v>
      </c>
    </row>
    <row r="95" spans="1:11" ht="24" customHeight="1">
      <c r="A95" s="123" t="s">
        <v>150</v>
      </c>
      <c r="B95" s="123" t="s">
        <v>155</v>
      </c>
      <c r="C95" s="123">
        <v>4.3</v>
      </c>
      <c r="D95" s="134" t="s">
        <v>211</v>
      </c>
      <c r="E95" s="123" t="s">
        <v>147</v>
      </c>
      <c r="F95" s="124">
        <v>1</v>
      </c>
      <c r="G95" s="124">
        <v>3</v>
      </c>
      <c r="H95" s="148">
        <v>50</v>
      </c>
      <c r="I95" s="148" t="s">
        <v>161</v>
      </c>
      <c r="J95" s="140" t="s">
        <v>170</v>
      </c>
      <c r="K95" s="149" t="s">
        <v>171</v>
      </c>
    </row>
    <row r="96" spans="1:11" ht="24" customHeight="1">
      <c r="A96" s="141" t="s">
        <v>176</v>
      </c>
      <c r="B96" s="141"/>
      <c r="C96" s="141" t="s">
        <v>12</v>
      </c>
      <c r="D96" s="142">
        <v>5</v>
      </c>
      <c r="E96" s="141"/>
      <c r="F96" s="143">
        <f>SUM(F97:F101)</f>
        <v>4.5</v>
      </c>
      <c r="G96" s="143">
        <f t="shared" ref="G96:H96" si="11">SUM(G97:G101)</f>
        <v>10.8</v>
      </c>
      <c r="H96" s="144">
        <f t="shared" si="11"/>
        <v>450</v>
      </c>
      <c r="I96" s="145"/>
      <c r="J96" s="146"/>
      <c r="K96" s="147"/>
    </row>
    <row r="97" spans="1:11" ht="24" customHeight="1">
      <c r="A97" s="72" t="s">
        <v>172</v>
      </c>
      <c r="B97" s="72" t="s">
        <v>53</v>
      </c>
      <c r="C97" s="72">
        <v>4.3</v>
      </c>
      <c r="D97" s="70" t="s">
        <v>188</v>
      </c>
      <c r="E97" s="203" t="s">
        <v>511</v>
      </c>
      <c r="F97" s="198">
        <v>1</v>
      </c>
      <c r="G97" s="198">
        <v>0.3</v>
      </c>
      <c r="H97" s="231">
        <v>100</v>
      </c>
      <c r="I97" s="46" t="s">
        <v>28</v>
      </c>
      <c r="J97" s="61" t="s">
        <v>178</v>
      </c>
      <c r="K97" s="62" t="s">
        <v>179</v>
      </c>
    </row>
    <row r="98" spans="1:11" ht="24" customHeight="1">
      <c r="A98" s="72" t="s">
        <v>173</v>
      </c>
      <c r="B98" s="72" t="s">
        <v>53</v>
      </c>
      <c r="C98" s="72">
        <v>4.3</v>
      </c>
      <c r="D98" s="70" t="s">
        <v>189</v>
      </c>
      <c r="E98" s="203" t="s">
        <v>510</v>
      </c>
      <c r="F98" s="198">
        <v>1</v>
      </c>
      <c r="G98" s="198">
        <v>3</v>
      </c>
      <c r="H98" s="231">
        <v>100</v>
      </c>
      <c r="I98" s="46" t="s">
        <v>28</v>
      </c>
      <c r="J98" s="61" t="s">
        <v>180</v>
      </c>
      <c r="K98" s="62" t="s">
        <v>181</v>
      </c>
    </row>
    <row r="99" spans="1:11" ht="24" customHeight="1">
      <c r="A99" s="66" t="s">
        <v>174</v>
      </c>
      <c r="B99" s="66" t="s">
        <v>53</v>
      </c>
      <c r="C99" s="66">
        <v>4.2</v>
      </c>
      <c r="D99" s="100" t="s">
        <v>190</v>
      </c>
      <c r="E99" s="222" t="s">
        <v>510</v>
      </c>
      <c r="F99" s="167">
        <v>0.5</v>
      </c>
      <c r="G99" s="167">
        <v>1.5</v>
      </c>
      <c r="H99" s="236">
        <v>100</v>
      </c>
      <c r="I99" s="67" t="s">
        <v>28</v>
      </c>
      <c r="J99" s="68" t="s">
        <v>182</v>
      </c>
      <c r="K99" s="69" t="s">
        <v>183</v>
      </c>
    </row>
    <row r="100" spans="1:11" ht="24" customHeight="1">
      <c r="A100" s="72" t="s">
        <v>175</v>
      </c>
      <c r="B100" s="72" t="s">
        <v>53</v>
      </c>
      <c r="C100" s="72">
        <v>4.3</v>
      </c>
      <c r="D100" s="70" t="s">
        <v>191</v>
      </c>
      <c r="E100" s="72" t="s">
        <v>47</v>
      </c>
      <c r="F100" s="198">
        <v>1</v>
      </c>
      <c r="G100" s="198">
        <v>3</v>
      </c>
      <c r="H100" s="231">
        <v>50</v>
      </c>
      <c r="I100" s="60" t="s">
        <v>28</v>
      </c>
      <c r="J100" s="61" t="s">
        <v>184</v>
      </c>
      <c r="K100" s="62" t="s">
        <v>185</v>
      </c>
    </row>
    <row r="101" spans="1:11" ht="24" customHeight="1">
      <c r="A101" s="135" t="s">
        <v>177</v>
      </c>
      <c r="B101" s="135" t="s">
        <v>53</v>
      </c>
      <c r="C101" s="135">
        <v>4.3</v>
      </c>
      <c r="D101" s="153" t="s">
        <v>192</v>
      </c>
      <c r="E101" s="135" t="s">
        <v>503</v>
      </c>
      <c r="F101" s="136">
        <v>1</v>
      </c>
      <c r="G101" s="136">
        <v>3</v>
      </c>
      <c r="H101" s="237">
        <v>100</v>
      </c>
      <c r="I101" s="154" t="s">
        <v>28</v>
      </c>
      <c r="J101" s="137" t="s">
        <v>186</v>
      </c>
      <c r="K101" s="155" t="s">
        <v>187</v>
      </c>
    </row>
    <row r="102" spans="1:11" s="194" customFormat="1" ht="24" customHeight="1">
      <c r="A102" s="141" t="s">
        <v>230</v>
      </c>
      <c r="B102" s="141"/>
      <c r="C102" s="141" t="s">
        <v>12</v>
      </c>
      <c r="D102" s="142">
        <v>1</v>
      </c>
      <c r="E102" s="141"/>
      <c r="F102" s="143">
        <f>SUM(F103)</f>
        <v>2</v>
      </c>
      <c r="G102" s="143">
        <f t="shared" ref="G102:H102" si="12">SUM(G103)</f>
        <v>6</v>
      </c>
      <c r="H102" s="143">
        <f t="shared" si="12"/>
        <v>150</v>
      </c>
      <c r="I102" s="145"/>
      <c r="J102" s="146"/>
      <c r="K102" s="147"/>
    </row>
    <row r="103" spans="1:11" s="194" customFormat="1" ht="24" customHeight="1">
      <c r="A103" s="38" t="s">
        <v>231</v>
      </c>
      <c r="B103" s="38" t="s">
        <v>233</v>
      </c>
      <c r="C103" s="38">
        <v>4.3</v>
      </c>
      <c r="D103" s="156" t="s">
        <v>232</v>
      </c>
      <c r="E103" s="38" t="s">
        <v>223</v>
      </c>
      <c r="F103" s="208">
        <v>2</v>
      </c>
      <c r="G103" s="208">
        <v>6</v>
      </c>
      <c r="H103" s="238">
        <v>150</v>
      </c>
      <c r="I103" s="209" t="s">
        <v>225</v>
      </c>
      <c r="J103" s="157" t="s">
        <v>234</v>
      </c>
      <c r="K103" s="210" t="s">
        <v>235</v>
      </c>
    </row>
    <row r="104" spans="1:11" ht="20.25" customHeight="1">
      <c r="A104" s="141" t="s">
        <v>70</v>
      </c>
      <c r="B104" s="141"/>
      <c r="C104" s="141" t="s">
        <v>12</v>
      </c>
      <c r="D104" s="142">
        <v>5</v>
      </c>
      <c r="E104" s="141"/>
      <c r="F104" s="143">
        <f>SUM(F105:F109)</f>
        <v>5.5</v>
      </c>
      <c r="G104" s="143">
        <f t="shared" ref="G104:H104" si="13">SUM(G105:G109)</f>
        <v>10.5</v>
      </c>
      <c r="H104" s="144">
        <f t="shared" si="13"/>
        <v>480</v>
      </c>
      <c r="I104" s="145"/>
      <c r="J104" s="146"/>
      <c r="K104" s="147"/>
    </row>
    <row r="105" spans="1:11" ht="20.25" customHeight="1">
      <c r="A105" s="66" t="s">
        <v>13</v>
      </c>
      <c r="B105" s="66" t="s">
        <v>27</v>
      </c>
      <c r="C105" s="66">
        <v>4.3</v>
      </c>
      <c r="D105" s="100" t="s">
        <v>20</v>
      </c>
      <c r="E105" s="66" t="s">
        <v>21</v>
      </c>
      <c r="F105" s="102">
        <v>2</v>
      </c>
      <c r="G105" s="102">
        <v>6</v>
      </c>
      <c r="H105" s="236">
        <v>50</v>
      </c>
      <c r="I105" s="67" t="s">
        <v>28</v>
      </c>
      <c r="J105" s="68" t="s">
        <v>29</v>
      </c>
      <c r="K105" s="69" t="s">
        <v>30</v>
      </c>
    </row>
    <row r="106" spans="1:11" ht="20.25" customHeight="1">
      <c r="A106" s="59" t="s">
        <v>15</v>
      </c>
      <c r="B106" s="59" t="s">
        <v>27</v>
      </c>
      <c r="C106" s="59">
        <v>4.3</v>
      </c>
      <c r="D106" s="53" t="s">
        <v>22</v>
      </c>
      <c r="E106" s="71" t="s">
        <v>73</v>
      </c>
      <c r="F106" s="58">
        <v>1</v>
      </c>
      <c r="G106" s="58">
        <v>3</v>
      </c>
      <c r="H106" s="229">
        <v>50</v>
      </c>
      <c r="I106" s="57" t="s">
        <v>28</v>
      </c>
      <c r="J106" s="55" t="s">
        <v>31</v>
      </c>
      <c r="K106" s="56" t="s">
        <v>32</v>
      </c>
    </row>
    <row r="107" spans="1:11" ht="20.25" customHeight="1">
      <c r="A107" s="59" t="s">
        <v>17</v>
      </c>
      <c r="B107" s="59" t="s">
        <v>27</v>
      </c>
      <c r="C107" s="59">
        <v>4.5</v>
      </c>
      <c r="D107" s="53" t="s">
        <v>23</v>
      </c>
      <c r="E107" s="71" t="s">
        <v>74</v>
      </c>
      <c r="F107" s="58">
        <v>1</v>
      </c>
      <c r="G107" s="58">
        <v>0.3</v>
      </c>
      <c r="H107" s="229">
        <v>50</v>
      </c>
      <c r="I107" s="57" t="s">
        <v>28</v>
      </c>
      <c r="J107" s="55" t="s">
        <v>33</v>
      </c>
      <c r="K107" s="56" t="s">
        <v>34</v>
      </c>
    </row>
    <row r="108" spans="1:11" ht="20.25" customHeight="1">
      <c r="A108" s="59" t="s">
        <v>18</v>
      </c>
      <c r="B108" s="59" t="s">
        <v>27</v>
      </c>
      <c r="C108" s="59">
        <v>4.5</v>
      </c>
      <c r="D108" s="53" t="s">
        <v>35</v>
      </c>
      <c r="E108" s="59" t="s">
        <v>14</v>
      </c>
      <c r="F108" s="170">
        <v>1</v>
      </c>
      <c r="G108" s="170">
        <v>1</v>
      </c>
      <c r="H108" s="231">
        <v>230</v>
      </c>
      <c r="I108" s="54" t="s">
        <v>28</v>
      </c>
      <c r="J108" s="55" t="s">
        <v>36</v>
      </c>
      <c r="K108" s="56" t="s">
        <v>37</v>
      </c>
    </row>
    <row r="109" spans="1:11" ht="20.25" customHeight="1">
      <c r="A109" s="150" t="s">
        <v>19</v>
      </c>
      <c r="B109" s="150" t="s">
        <v>27</v>
      </c>
      <c r="C109" s="151" t="s">
        <v>72</v>
      </c>
      <c r="D109" s="152" t="s">
        <v>24</v>
      </c>
      <c r="E109" s="150" t="s">
        <v>14</v>
      </c>
      <c r="F109" s="168">
        <v>0.5</v>
      </c>
      <c r="G109" s="168">
        <v>0.2</v>
      </c>
      <c r="H109" s="160">
        <v>100</v>
      </c>
      <c r="I109" s="161" t="s">
        <v>28</v>
      </c>
      <c r="J109" s="111" t="s">
        <v>38</v>
      </c>
      <c r="K109" s="110" t="s">
        <v>39</v>
      </c>
    </row>
    <row r="110" spans="1:11" ht="20.25" customHeight="1">
      <c r="A110" s="98" t="s">
        <v>193</v>
      </c>
      <c r="B110" s="98"/>
      <c r="C110" s="98" t="s">
        <v>12</v>
      </c>
      <c r="D110" s="99">
        <v>1</v>
      </c>
      <c r="E110" s="98"/>
      <c r="F110" s="106">
        <f>SUM(F111)</f>
        <v>1</v>
      </c>
      <c r="G110" s="106">
        <f t="shared" ref="G110:H110" si="14">SUM(G111)</f>
        <v>1</v>
      </c>
      <c r="H110" s="107">
        <f t="shared" si="14"/>
        <v>60</v>
      </c>
      <c r="I110" s="108"/>
      <c r="J110" s="103"/>
      <c r="K110" s="104"/>
    </row>
    <row r="111" spans="1:11" ht="20.25" customHeight="1">
      <c r="A111" s="38" t="s">
        <v>194</v>
      </c>
      <c r="B111" s="38" t="s">
        <v>196</v>
      </c>
      <c r="C111" s="38">
        <v>2.2799999999999998</v>
      </c>
      <c r="D111" s="156" t="s">
        <v>195</v>
      </c>
      <c r="E111" s="38" t="s">
        <v>512</v>
      </c>
      <c r="F111" s="208">
        <v>1</v>
      </c>
      <c r="G111" s="208">
        <v>1</v>
      </c>
      <c r="H111" s="238">
        <v>60</v>
      </c>
      <c r="I111" s="209" t="s">
        <v>197</v>
      </c>
      <c r="J111" s="157" t="s">
        <v>198</v>
      </c>
      <c r="K111" s="210" t="s">
        <v>199</v>
      </c>
    </row>
    <row r="112" spans="1:11" ht="20.25" customHeight="1">
      <c r="A112" s="211"/>
      <c r="B112" s="211"/>
      <c r="C112" s="211"/>
      <c r="D112" s="7"/>
      <c r="E112" s="211"/>
      <c r="F112" s="214"/>
      <c r="G112" s="214"/>
      <c r="H112" s="215"/>
      <c r="I112" s="216"/>
      <c r="J112" s="212"/>
      <c r="K112" s="217"/>
    </row>
    <row r="113" spans="1:11" ht="11.25">
      <c r="A113" s="211"/>
      <c r="B113" s="211"/>
      <c r="C113" s="28"/>
      <c r="D113" s="7"/>
      <c r="E113" s="211"/>
      <c r="F113" s="29"/>
      <c r="G113" s="29"/>
      <c r="H113" s="29"/>
      <c r="I113" s="29"/>
      <c r="J113" s="29"/>
      <c r="K113" s="30"/>
    </row>
    <row r="114" spans="1:11" ht="20.25" customHeight="1">
      <c r="A114" s="211"/>
      <c r="B114" s="211"/>
      <c r="C114" s="28"/>
      <c r="D114" s="7"/>
      <c r="E114" s="211"/>
      <c r="F114" s="8"/>
      <c r="G114" s="8"/>
      <c r="H114" s="8"/>
      <c r="I114" s="8"/>
      <c r="J114" s="8"/>
      <c r="K114" s="21"/>
    </row>
    <row r="115" spans="1:11" ht="11.25">
      <c r="A115" s="211"/>
      <c r="B115" s="211"/>
      <c r="C115" s="28"/>
      <c r="D115" s="7"/>
      <c r="E115" s="211"/>
      <c r="F115" s="8"/>
      <c r="G115" s="8"/>
      <c r="H115" s="8"/>
      <c r="I115" s="8"/>
      <c r="J115" s="8"/>
      <c r="K115" s="21"/>
    </row>
    <row r="116" spans="1:11" ht="20.25" customHeight="1">
      <c r="A116" s="211"/>
      <c r="B116" s="211"/>
      <c r="C116" s="28"/>
      <c r="D116" s="7"/>
      <c r="E116" s="211"/>
      <c r="F116" s="29"/>
      <c r="G116" s="29"/>
      <c r="H116" s="29"/>
      <c r="I116" s="29"/>
      <c r="J116" s="29"/>
      <c r="K116" s="30"/>
    </row>
    <row r="117" spans="1:11" ht="20.25" customHeight="1">
      <c r="A117" s="211"/>
      <c r="B117" s="211"/>
      <c r="C117" s="28"/>
      <c r="D117" s="7"/>
      <c r="E117" s="211"/>
      <c r="F117" s="29"/>
      <c r="G117" s="29"/>
      <c r="H117" s="29"/>
      <c r="I117" s="29"/>
      <c r="J117" s="29"/>
      <c r="K117" s="30"/>
    </row>
    <row r="118" spans="1:11" ht="20.25" customHeight="1">
      <c r="A118" s="211"/>
      <c r="B118" s="211"/>
      <c r="C118" s="28"/>
      <c r="D118" s="7"/>
      <c r="E118" s="211"/>
      <c r="F118" s="29"/>
      <c r="G118" s="29"/>
      <c r="H118" s="29"/>
      <c r="I118" s="29"/>
      <c r="J118" s="29"/>
      <c r="K118" s="30"/>
    </row>
    <row r="119" spans="1:11" ht="20.25" customHeight="1">
      <c r="A119" s="35"/>
      <c r="B119" s="35"/>
      <c r="C119" s="20"/>
      <c r="D119" s="7"/>
      <c r="E119" s="35"/>
      <c r="F119" s="29"/>
      <c r="G119" s="29"/>
      <c r="H119" s="29"/>
      <c r="I119" s="29"/>
      <c r="J119" s="29"/>
      <c r="K119" s="30"/>
    </row>
    <row r="120" spans="1:11" ht="20.25" customHeight="1">
      <c r="A120" s="35"/>
      <c r="B120" s="35"/>
      <c r="C120" s="28"/>
      <c r="D120" s="7"/>
      <c r="E120" s="35"/>
      <c r="F120" s="29"/>
      <c r="G120" s="29"/>
      <c r="H120" s="29"/>
      <c r="I120" s="29"/>
      <c r="J120" s="29"/>
      <c r="K120" s="30"/>
    </row>
    <row r="121" spans="1:11" ht="20.25" customHeight="1">
      <c r="A121" s="35"/>
      <c r="B121" s="35"/>
      <c r="C121" s="28"/>
      <c r="D121" s="7"/>
      <c r="E121" s="35"/>
      <c r="F121" s="29"/>
      <c r="G121" s="29"/>
      <c r="H121" s="29"/>
      <c r="I121" s="29"/>
      <c r="J121" s="29"/>
      <c r="K121" s="30"/>
    </row>
    <row r="122" spans="1:11" ht="20.25" customHeight="1">
      <c r="A122" s="5"/>
      <c r="B122" s="5"/>
      <c r="C122" s="20"/>
      <c r="D122" s="35"/>
      <c r="E122" s="35"/>
      <c r="F122" s="24"/>
      <c r="G122" s="24"/>
      <c r="H122" s="24"/>
      <c r="I122" s="24"/>
      <c r="J122" s="24"/>
      <c r="K122" s="24"/>
    </row>
    <row r="123" spans="1:11" ht="20.25" customHeight="1">
      <c r="A123" s="35"/>
      <c r="B123" s="35"/>
      <c r="C123" s="20"/>
      <c r="D123" s="7"/>
      <c r="E123" s="35"/>
      <c r="F123" s="6"/>
      <c r="G123" s="6"/>
      <c r="H123" s="6"/>
      <c r="I123" s="6"/>
      <c r="J123" s="6"/>
      <c r="K123" s="24"/>
    </row>
    <row r="124" spans="1:11" ht="20.25" customHeight="1">
      <c r="A124" s="35"/>
      <c r="B124" s="35"/>
      <c r="C124" s="20"/>
      <c r="D124" s="12"/>
      <c r="E124" s="35"/>
      <c r="F124" s="8"/>
      <c r="G124" s="8"/>
      <c r="H124" s="8"/>
      <c r="I124" s="8"/>
      <c r="J124" s="8"/>
      <c r="K124" s="26"/>
    </row>
    <row r="125" spans="1:11" ht="20.25" customHeight="1">
      <c r="A125" s="35"/>
      <c r="B125" s="35"/>
      <c r="C125" s="20"/>
      <c r="D125" s="7"/>
      <c r="E125" s="35"/>
      <c r="F125" s="8"/>
      <c r="G125" s="8"/>
      <c r="H125" s="8"/>
      <c r="I125" s="8"/>
      <c r="J125" s="8"/>
      <c r="K125" s="26"/>
    </row>
    <row r="126" spans="1:11" ht="20.25" customHeight="1">
      <c r="A126" s="35"/>
      <c r="B126" s="35"/>
      <c r="C126" s="20"/>
      <c r="D126" s="7"/>
      <c r="E126" s="35"/>
      <c r="F126" s="8"/>
      <c r="G126" s="8"/>
      <c r="H126" s="8"/>
      <c r="I126" s="8"/>
      <c r="J126" s="8"/>
      <c r="K126" s="26"/>
    </row>
    <row r="127" spans="1:11" ht="20.25" customHeight="1">
      <c r="A127" s="35"/>
      <c r="B127" s="35"/>
      <c r="C127" s="20"/>
      <c r="D127" s="7"/>
      <c r="E127" s="35"/>
      <c r="F127" s="8"/>
      <c r="G127" s="8"/>
      <c r="H127" s="8"/>
      <c r="I127" s="8"/>
      <c r="J127" s="8"/>
      <c r="K127" s="26"/>
    </row>
    <row r="128" spans="1:11" ht="20.25" customHeight="1">
      <c r="A128" s="35"/>
      <c r="B128" s="35"/>
      <c r="C128" s="20"/>
      <c r="D128" s="7"/>
      <c r="E128" s="35"/>
      <c r="F128" s="8"/>
      <c r="G128" s="8"/>
      <c r="H128" s="8"/>
      <c r="I128" s="8"/>
      <c r="J128" s="8"/>
      <c r="K128" s="26"/>
    </row>
    <row r="129" spans="1:11" ht="20.25" customHeight="1">
      <c r="A129" s="35"/>
      <c r="B129" s="35"/>
      <c r="C129" s="20"/>
      <c r="D129" s="7"/>
      <c r="E129" s="35"/>
      <c r="F129" s="8"/>
      <c r="G129" s="8"/>
      <c r="H129" s="8"/>
      <c r="I129" s="8"/>
      <c r="J129" s="8"/>
      <c r="K129" s="26"/>
    </row>
    <row r="130" spans="1:11" ht="20.25" customHeight="1">
      <c r="A130" s="4"/>
      <c r="B130" s="4"/>
      <c r="C130" s="4"/>
      <c r="D130" s="9"/>
      <c r="E130" s="4"/>
      <c r="F130" s="31"/>
      <c r="G130" s="31"/>
      <c r="H130" s="31"/>
      <c r="I130" s="31"/>
      <c r="J130" s="31"/>
      <c r="K130" s="32"/>
    </row>
    <row r="131" spans="1:11" ht="20.25" customHeight="1">
      <c r="A131" s="4"/>
      <c r="B131" s="4"/>
      <c r="C131" s="4"/>
      <c r="D131" s="9"/>
      <c r="E131" s="4"/>
      <c r="F131" s="31"/>
      <c r="G131" s="31"/>
      <c r="H131" s="31"/>
      <c r="I131" s="31"/>
      <c r="J131" s="31"/>
      <c r="K131" s="32"/>
    </row>
    <row r="132" spans="1:11" ht="20.25" customHeight="1">
      <c r="A132" s="4"/>
      <c r="B132" s="4"/>
      <c r="C132" s="4"/>
      <c r="D132" s="9"/>
      <c r="E132" s="4"/>
      <c r="F132" s="31"/>
      <c r="G132" s="31"/>
      <c r="H132" s="31"/>
      <c r="I132" s="31"/>
      <c r="J132" s="31"/>
      <c r="K132" s="32"/>
    </row>
    <row r="133" spans="1:11" ht="20.25" customHeight="1">
      <c r="A133" s="4"/>
      <c r="B133" s="4"/>
      <c r="C133" s="4"/>
      <c r="D133" s="9"/>
      <c r="E133" s="4"/>
      <c r="F133" s="31"/>
      <c r="G133" s="31"/>
      <c r="H133" s="31"/>
      <c r="I133" s="31"/>
      <c r="J133" s="31"/>
      <c r="K133" s="32"/>
    </row>
    <row r="134" spans="1:11" ht="20.25" customHeight="1">
      <c r="A134" s="4"/>
      <c r="B134" s="4"/>
      <c r="C134" s="4"/>
      <c r="D134" s="9"/>
      <c r="E134" s="4"/>
      <c r="F134" s="31"/>
      <c r="G134" s="31"/>
      <c r="H134" s="31"/>
      <c r="I134" s="31"/>
      <c r="J134" s="31"/>
      <c r="K134" s="32"/>
    </row>
    <row r="135" spans="1:11" ht="20.25" customHeight="1">
      <c r="A135" s="4"/>
      <c r="B135" s="4"/>
      <c r="C135" s="4"/>
      <c r="D135" s="9"/>
      <c r="E135" s="4"/>
      <c r="F135" s="31"/>
      <c r="G135" s="31"/>
      <c r="H135" s="31"/>
      <c r="I135" s="31"/>
      <c r="J135" s="31"/>
      <c r="K135" s="32"/>
    </row>
    <row r="136" spans="1:11" ht="20.25" customHeight="1">
      <c r="A136" s="4"/>
      <c r="B136" s="4"/>
      <c r="C136" s="4"/>
      <c r="D136" s="9"/>
      <c r="E136" s="4"/>
      <c r="F136" s="31"/>
      <c r="G136" s="31"/>
      <c r="H136" s="31"/>
      <c r="I136" s="31"/>
      <c r="J136" s="31"/>
      <c r="K136" s="32"/>
    </row>
    <row r="137" spans="1:11" ht="20.25" customHeight="1">
      <c r="A137" s="4"/>
      <c r="B137" s="4"/>
      <c r="C137" s="4"/>
      <c r="D137" s="9"/>
      <c r="E137" s="4"/>
      <c r="F137" s="31"/>
      <c r="G137" s="31"/>
      <c r="H137" s="31"/>
      <c r="I137" s="31"/>
      <c r="J137" s="31"/>
      <c r="K137" s="32"/>
    </row>
    <row r="138" spans="1:11" ht="20.25" customHeight="1">
      <c r="A138" s="4"/>
      <c r="B138" s="4"/>
      <c r="C138" s="4"/>
      <c r="D138" s="9"/>
      <c r="E138" s="4"/>
      <c r="F138" s="31"/>
      <c r="G138" s="31"/>
      <c r="H138" s="31"/>
      <c r="I138" s="31"/>
      <c r="J138" s="31"/>
      <c r="K138" s="32"/>
    </row>
    <row r="139" spans="1:11" ht="20.25" customHeight="1">
      <c r="A139" s="4"/>
      <c r="B139" s="4"/>
      <c r="C139" s="4"/>
      <c r="D139" s="9"/>
      <c r="E139" s="4"/>
      <c r="F139" s="31"/>
      <c r="G139" s="31"/>
      <c r="H139" s="31"/>
      <c r="I139" s="31"/>
      <c r="J139" s="31"/>
      <c r="K139" s="32"/>
    </row>
    <row r="140" spans="1:11" ht="20.25" customHeight="1">
      <c r="A140" s="4"/>
      <c r="B140" s="4"/>
      <c r="C140" s="4"/>
      <c r="D140" s="9"/>
      <c r="E140" s="4"/>
      <c r="F140" s="31"/>
      <c r="G140" s="31"/>
      <c r="H140" s="31"/>
      <c r="I140" s="31"/>
      <c r="J140" s="31"/>
      <c r="K140" s="32"/>
    </row>
    <row r="141" spans="1:11" ht="20.25" customHeight="1">
      <c r="A141" s="4"/>
      <c r="B141" s="4"/>
      <c r="C141" s="4"/>
      <c r="D141" s="9"/>
      <c r="E141" s="4"/>
      <c r="F141" s="31"/>
      <c r="G141" s="31"/>
      <c r="H141" s="31"/>
      <c r="I141" s="31"/>
      <c r="J141" s="31"/>
      <c r="K141" s="32"/>
    </row>
    <row r="142" spans="1:11" ht="20.25" customHeight="1">
      <c r="A142" s="4"/>
      <c r="B142" s="4"/>
      <c r="C142" s="4"/>
      <c r="D142" s="9"/>
      <c r="E142" s="4"/>
      <c r="F142" s="31"/>
      <c r="G142" s="31"/>
      <c r="H142" s="31"/>
      <c r="I142" s="31"/>
      <c r="J142" s="31"/>
      <c r="K142" s="32"/>
    </row>
    <row r="143" spans="1:11" ht="20.25" customHeight="1">
      <c r="A143" s="4"/>
      <c r="B143" s="4"/>
      <c r="C143" s="4"/>
      <c r="D143" s="9"/>
      <c r="E143" s="4"/>
      <c r="F143" s="31"/>
      <c r="G143" s="31"/>
      <c r="H143" s="31"/>
      <c r="I143" s="31"/>
      <c r="J143" s="31"/>
      <c r="K143" s="32"/>
    </row>
    <row r="144" spans="1:11" ht="20.25" customHeight="1">
      <c r="A144" s="4"/>
      <c r="B144" s="4"/>
      <c r="C144" s="4"/>
      <c r="D144" s="9"/>
      <c r="E144" s="4"/>
      <c r="F144" s="31"/>
      <c r="G144" s="31"/>
      <c r="H144" s="31"/>
      <c r="I144" s="31"/>
      <c r="J144" s="31"/>
      <c r="K144" s="32"/>
    </row>
    <row r="145" spans="1:11" ht="20.25" customHeight="1">
      <c r="A145" s="4"/>
      <c r="B145" s="4"/>
      <c r="C145" s="4"/>
      <c r="D145" s="9"/>
      <c r="E145" s="4"/>
      <c r="F145" s="31"/>
      <c r="G145" s="31"/>
      <c r="H145" s="31"/>
      <c r="I145" s="31"/>
      <c r="J145" s="31"/>
      <c r="K145" s="32"/>
    </row>
    <row r="146" spans="1:11" ht="20.25" customHeight="1">
      <c r="A146" s="5"/>
      <c r="B146" s="5"/>
      <c r="C146" s="20"/>
      <c r="D146" s="35"/>
      <c r="E146" s="35"/>
      <c r="F146" s="6"/>
      <c r="G146" s="6"/>
      <c r="H146" s="6"/>
      <c r="I146" s="6"/>
      <c r="J146" s="6"/>
      <c r="K146" s="36"/>
    </row>
    <row r="147" spans="1:11" ht="20.25" customHeight="1">
      <c r="A147" s="5"/>
      <c r="B147" s="5"/>
      <c r="C147" s="20"/>
      <c r="D147" s="7"/>
      <c r="E147" s="35"/>
      <c r="F147" s="6"/>
      <c r="G147" s="6"/>
      <c r="H147" s="24"/>
      <c r="I147" s="24"/>
      <c r="J147" s="24"/>
      <c r="K147" s="36"/>
    </row>
    <row r="148" spans="1:11" ht="20.25" customHeight="1">
      <c r="A148" s="35"/>
      <c r="B148" s="35"/>
      <c r="C148" s="20"/>
      <c r="D148" s="7"/>
      <c r="E148" s="35"/>
      <c r="F148" s="8"/>
      <c r="G148" s="8"/>
      <c r="H148" s="8"/>
      <c r="I148" s="8"/>
      <c r="J148" s="8"/>
      <c r="K148" s="21"/>
    </row>
    <row r="149" spans="1:11" ht="20.25" customHeight="1">
      <c r="A149" s="35"/>
      <c r="B149" s="35"/>
      <c r="C149" s="20"/>
      <c r="D149" s="7"/>
      <c r="E149" s="35"/>
      <c r="F149" s="8"/>
      <c r="G149" s="8"/>
      <c r="H149" s="8"/>
      <c r="I149" s="8"/>
      <c r="J149" s="8"/>
      <c r="K149" s="21"/>
    </row>
    <row r="150" spans="1:11" ht="20.25" customHeight="1">
      <c r="A150" s="35"/>
      <c r="B150" s="35"/>
      <c r="C150" s="20"/>
      <c r="D150" s="7"/>
      <c r="E150" s="35"/>
      <c r="F150" s="8"/>
      <c r="G150" s="8"/>
      <c r="H150" s="8"/>
      <c r="I150" s="8"/>
      <c r="J150" s="8"/>
      <c r="K150" s="21"/>
    </row>
    <row r="151" spans="1:11" ht="20.25" customHeight="1">
      <c r="A151" s="35"/>
      <c r="B151" s="35"/>
      <c r="C151" s="20"/>
      <c r="D151" s="7"/>
      <c r="E151" s="35"/>
      <c r="F151" s="8"/>
      <c r="G151" s="8"/>
      <c r="H151" s="8"/>
      <c r="I151" s="8"/>
      <c r="J151" s="8"/>
      <c r="K151" s="21"/>
    </row>
    <row r="152" spans="1:11" ht="20.25" customHeight="1">
      <c r="A152" s="35"/>
      <c r="B152" s="35"/>
      <c r="C152" s="20"/>
      <c r="D152" s="7"/>
      <c r="E152" s="35"/>
      <c r="F152" s="27"/>
      <c r="G152" s="27"/>
      <c r="H152" s="8"/>
      <c r="I152" s="8"/>
      <c r="J152" s="8"/>
      <c r="K152" s="21"/>
    </row>
    <row r="153" spans="1:11" ht="20.25" customHeight="1">
      <c r="A153" s="243"/>
      <c r="B153" s="35"/>
      <c r="C153" s="20"/>
      <c r="D153" s="7"/>
      <c r="E153" s="35"/>
      <c r="F153" s="6"/>
      <c r="G153" s="6"/>
      <c r="H153" s="6"/>
      <c r="I153" s="6"/>
      <c r="J153" s="6"/>
      <c r="K153" s="36"/>
    </row>
    <row r="154" spans="1:11" ht="20.25" customHeight="1">
      <c r="A154" s="243"/>
      <c r="B154" s="35"/>
      <c r="C154" s="20"/>
      <c r="D154" s="7"/>
      <c r="E154" s="35"/>
      <c r="F154" s="14"/>
      <c r="G154" s="14"/>
      <c r="H154" s="14"/>
      <c r="I154" s="14"/>
      <c r="J154" s="14"/>
      <c r="K154" s="25"/>
    </row>
    <row r="155" spans="1:11" ht="20.25" customHeight="1">
      <c r="A155" s="35"/>
      <c r="B155" s="35"/>
      <c r="C155" s="20"/>
      <c r="D155" s="7"/>
      <c r="E155" s="35"/>
      <c r="F155" s="8"/>
      <c r="G155" s="8"/>
      <c r="H155" s="8"/>
      <c r="I155" s="8"/>
      <c r="J155" s="8"/>
      <c r="K155" s="21"/>
    </row>
    <row r="156" spans="1:11" ht="20.25" customHeight="1">
      <c r="A156" s="35"/>
      <c r="B156" s="35"/>
      <c r="C156" s="20"/>
      <c r="D156" s="7"/>
      <c r="E156" s="35"/>
      <c r="F156" s="8"/>
      <c r="G156" s="8"/>
      <c r="H156" s="8"/>
      <c r="I156" s="8"/>
      <c r="J156" s="8"/>
      <c r="K156" s="21"/>
    </row>
    <row r="157" spans="1:11" ht="20.25" customHeight="1">
      <c r="A157" s="35"/>
      <c r="B157" s="35"/>
      <c r="C157" s="20"/>
      <c r="D157" s="7"/>
      <c r="E157" s="35"/>
      <c r="F157" s="8"/>
      <c r="G157" s="8"/>
      <c r="H157" s="8"/>
      <c r="I157" s="8"/>
      <c r="J157" s="8"/>
      <c r="K157" s="21"/>
    </row>
    <row r="158" spans="1:11" ht="20.25" customHeight="1">
      <c r="A158" s="35"/>
      <c r="B158" s="35"/>
      <c r="C158" s="20"/>
      <c r="D158" s="7"/>
      <c r="E158" s="35"/>
      <c r="F158" s="8"/>
      <c r="G158" s="8"/>
      <c r="H158" s="8"/>
      <c r="I158" s="8"/>
      <c r="J158" s="8"/>
      <c r="K158" s="21"/>
    </row>
    <row r="159" spans="1:11" ht="20.25" customHeight="1">
      <c r="A159" s="35"/>
      <c r="B159" s="35"/>
      <c r="C159" s="20"/>
      <c r="D159" s="7"/>
      <c r="E159" s="35"/>
      <c r="F159" s="6"/>
      <c r="G159" s="6"/>
      <c r="H159" s="6"/>
      <c r="I159" s="6"/>
      <c r="J159" s="6"/>
      <c r="K159" s="36"/>
    </row>
    <row r="160" spans="1:11" ht="20.25" customHeight="1">
      <c r="A160" s="35"/>
      <c r="B160" s="35"/>
      <c r="C160" s="20"/>
      <c r="D160" s="7"/>
      <c r="E160" s="35"/>
      <c r="F160" s="8"/>
      <c r="G160" s="8"/>
      <c r="H160" s="8"/>
      <c r="I160" s="8"/>
      <c r="J160" s="8"/>
      <c r="K160" s="21"/>
    </row>
    <row r="161" spans="1:11" ht="20.25" customHeight="1">
      <c r="A161" s="35"/>
      <c r="B161" s="35"/>
      <c r="C161" s="20"/>
      <c r="D161" s="7"/>
      <c r="E161" s="35"/>
      <c r="F161" s="8"/>
      <c r="G161" s="8"/>
      <c r="H161" s="8"/>
      <c r="I161" s="8"/>
      <c r="J161" s="8"/>
      <c r="K161" s="21"/>
    </row>
    <row r="162" spans="1:11" ht="20.25" customHeight="1">
      <c r="A162" s="35"/>
      <c r="B162" s="35"/>
      <c r="C162" s="20"/>
      <c r="D162" s="7"/>
      <c r="E162" s="35"/>
      <c r="F162" s="23"/>
      <c r="G162" s="23"/>
      <c r="H162" s="23"/>
      <c r="I162" s="23"/>
      <c r="J162" s="23"/>
      <c r="K162" s="22"/>
    </row>
    <row r="163" spans="1:11" ht="20.25" customHeight="1">
      <c r="A163" s="35"/>
      <c r="B163" s="35"/>
      <c r="C163" s="20"/>
      <c r="D163" s="7"/>
      <c r="E163" s="35"/>
      <c r="F163" s="8"/>
      <c r="G163" s="8"/>
      <c r="H163" s="8"/>
      <c r="I163" s="8"/>
      <c r="J163" s="8"/>
      <c r="K163" s="21"/>
    </row>
    <row r="164" spans="1:11" ht="20.25" customHeight="1">
      <c r="A164" s="35"/>
      <c r="B164" s="35"/>
      <c r="C164" s="20"/>
      <c r="D164" s="7"/>
      <c r="E164" s="12"/>
      <c r="F164" s="8"/>
      <c r="G164" s="8"/>
      <c r="H164" s="8"/>
      <c r="I164" s="8"/>
      <c r="J164" s="8"/>
      <c r="K164" s="21"/>
    </row>
    <row r="165" spans="1:11" ht="20.25" customHeight="1">
      <c r="A165" s="35"/>
      <c r="B165" s="35"/>
      <c r="C165" s="20"/>
      <c r="D165" s="7"/>
      <c r="E165" s="35"/>
      <c r="F165" s="8"/>
      <c r="G165" s="8"/>
      <c r="H165" s="8"/>
      <c r="I165" s="8"/>
      <c r="J165" s="8"/>
      <c r="K165" s="21"/>
    </row>
    <row r="166" spans="1:11" ht="20.25" customHeight="1">
      <c r="A166" s="35"/>
      <c r="B166" s="35"/>
      <c r="C166" s="20"/>
      <c r="D166" s="7"/>
      <c r="E166" s="35"/>
      <c r="F166" s="8"/>
      <c r="G166" s="8"/>
      <c r="H166" s="8"/>
      <c r="I166" s="8"/>
      <c r="J166" s="8"/>
      <c r="K166" s="21"/>
    </row>
    <row r="167" spans="1:11" ht="20.25" customHeight="1">
      <c r="A167" s="35"/>
      <c r="B167" s="35"/>
      <c r="C167" s="20"/>
      <c r="D167" s="7"/>
      <c r="E167" s="35"/>
      <c r="F167" s="8"/>
      <c r="G167" s="8"/>
      <c r="H167" s="8"/>
      <c r="I167" s="8"/>
      <c r="J167" s="8"/>
      <c r="K167" s="21"/>
    </row>
    <row r="168" spans="1:11" ht="20.25" customHeight="1">
      <c r="A168" s="5"/>
      <c r="B168" s="5"/>
      <c r="C168" s="20"/>
      <c r="D168" s="35"/>
      <c r="E168" s="35"/>
      <c r="F168" s="6"/>
      <c r="G168" s="6"/>
      <c r="H168" s="6"/>
      <c r="I168" s="6"/>
      <c r="J168" s="6"/>
      <c r="K168" s="36"/>
    </row>
    <row r="169" spans="1:11" ht="20.25" customHeight="1">
      <c r="A169" s="35"/>
      <c r="B169" s="35"/>
      <c r="C169" s="20"/>
      <c r="D169" s="7"/>
      <c r="E169" s="35"/>
      <c r="F169" s="8"/>
      <c r="G169" s="8"/>
      <c r="H169" s="8"/>
      <c r="I169" s="8"/>
      <c r="J169" s="8"/>
      <c r="K169" s="21"/>
    </row>
    <row r="170" spans="1:11" ht="20.25" customHeight="1">
      <c r="A170" s="35"/>
      <c r="B170" s="35"/>
      <c r="C170" s="35"/>
      <c r="D170" s="7"/>
      <c r="E170" s="35"/>
      <c r="F170" s="8"/>
      <c r="G170" s="8"/>
      <c r="H170" s="26"/>
      <c r="I170" s="26"/>
      <c r="J170" s="26"/>
      <c r="K170" s="33"/>
    </row>
    <row r="171" spans="1:11" ht="20.25" customHeight="1">
      <c r="A171" s="35"/>
      <c r="B171" s="35"/>
      <c r="C171" s="20"/>
      <c r="D171" s="7"/>
      <c r="E171" s="35"/>
      <c r="F171" s="8"/>
      <c r="G171" s="8"/>
      <c r="H171" s="8"/>
      <c r="I171" s="8"/>
      <c r="J171" s="8"/>
      <c r="K171" s="21"/>
    </row>
    <row r="172" spans="1:11" ht="20.25" customHeight="1">
      <c r="A172" s="35"/>
      <c r="B172" s="35"/>
      <c r="C172" s="20"/>
      <c r="D172" s="7"/>
      <c r="E172" s="35"/>
      <c r="F172" s="8"/>
      <c r="G172" s="8"/>
      <c r="H172" s="8"/>
      <c r="I172" s="8"/>
      <c r="J172" s="8"/>
      <c r="K172" s="21"/>
    </row>
    <row r="173" spans="1:11" ht="20.25" customHeight="1">
      <c r="A173" s="35"/>
      <c r="B173" s="35"/>
      <c r="C173" s="20"/>
      <c r="D173" s="7"/>
      <c r="E173" s="35"/>
      <c r="F173" s="8"/>
      <c r="G173" s="8"/>
      <c r="H173" s="8"/>
      <c r="I173" s="8"/>
      <c r="J173" s="8"/>
      <c r="K173" s="21"/>
    </row>
    <row r="174" spans="1:11" ht="20.25" customHeight="1">
      <c r="A174" s="35"/>
      <c r="B174" s="35"/>
      <c r="C174" s="20"/>
      <c r="D174" s="7"/>
      <c r="E174" s="35"/>
      <c r="F174" s="8"/>
      <c r="G174" s="8"/>
      <c r="H174" s="8"/>
      <c r="I174" s="8"/>
      <c r="J174" s="8"/>
      <c r="K174" s="21"/>
    </row>
    <row r="175" spans="1:11" ht="20.25" customHeight="1">
      <c r="A175" s="35"/>
      <c r="B175" s="35"/>
      <c r="C175" s="20"/>
      <c r="D175" s="7"/>
      <c r="E175" s="35"/>
      <c r="F175" s="8"/>
      <c r="G175" s="8"/>
      <c r="H175" s="8"/>
      <c r="I175" s="8"/>
      <c r="J175" s="8"/>
      <c r="K175" s="21"/>
    </row>
    <row r="176" spans="1:11" ht="20.25" customHeight="1">
      <c r="A176" s="35"/>
      <c r="B176" s="35"/>
      <c r="C176" s="20"/>
      <c r="D176" s="7"/>
      <c r="E176" s="35"/>
      <c r="F176" s="8"/>
      <c r="G176" s="8"/>
      <c r="H176" s="8"/>
      <c r="I176" s="8"/>
      <c r="J176" s="8"/>
      <c r="K176" s="21"/>
    </row>
    <row r="177" spans="1:11" ht="20.25" customHeight="1">
      <c r="A177" s="35"/>
      <c r="B177" s="35"/>
      <c r="C177" s="20"/>
      <c r="D177" s="7"/>
      <c r="E177" s="35"/>
      <c r="F177" s="8"/>
      <c r="G177" s="8"/>
      <c r="H177" s="8"/>
      <c r="I177" s="8"/>
      <c r="J177" s="8"/>
      <c r="K177" s="21"/>
    </row>
    <row r="178" spans="1:11" ht="20.25" customHeight="1">
      <c r="A178" s="35"/>
      <c r="B178" s="35"/>
      <c r="C178" s="20"/>
      <c r="D178" s="7"/>
      <c r="E178" s="35"/>
      <c r="F178" s="8"/>
      <c r="G178" s="8"/>
      <c r="H178" s="8"/>
      <c r="I178" s="8"/>
      <c r="J178" s="8"/>
      <c r="K178" s="21"/>
    </row>
    <row r="179" spans="1:11" ht="20.25" customHeight="1">
      <c r="A179" s="35"/>
      <c r="B179" s="35"/>
      <c r="C179" s="20"/>
      <c r="D179" s="7"/>
      <c r="E179" s="35"/>
      <c r="F179" s="8"/>
      <c r="G179" s="8"/>
      <c r="H179" s="8"/>
      <c r="I179" s="8"/>
      <c r="J179" s="8"/>
      <c r="K179" s="21"/>
    </row>
    <row r="180" spans="1:11" ht="20.25" customHeight="1">
      <c r="A180" s="35"/>
      <c r="B180" s="35"/>
      <c r="C180" s="20"/>
      <c r="D180" s="7"/>
      <c r="E180" s="35"/>
      <c r="F180" s="8"/>
      <c r="G180" s="8"/>
      <c r="H180" s="8"/>
      <c r="I180" s="8"/>
      <c r="J180" s="8"/>
      <c r="K180" s="21"/>
    </row>
    <row r="181" spans="1:11" ht="20.25" customHeight="1">
      <c r="A181" s="35"/>
      <c r="B181" s="35"/>
      <c r="C181" s="20"/>
      <c r="D181" s="7"/>
      <c r="E181" s="35"/>
      <c r="F181" s="8"/>
      <c r="G181" s="8"/>
      <c r="H181" s="8"/>
      <c r="I181" s="8"/>
      <c r="J181" s="8"/>
      <c r="K181" s="21"/>
    </row>
    <row r="182" spans="1:11" ht="20.25" customHeight="1">
      <c r="A182" s="35"/>
      <c r="B182" s="35"/>
      <c r="C182" s="20"/>
      <c r="D182" s="7"/>
      <c r="E182" s="35"/>
      <c r="F182" s="8"/>
      <c r="G182" s="8"/>
      <c r="H182" s="8"/>
      <c r="I182" s="8"/>
      <c r="J182" s="8"/>
      <c r="K182" s="21"/>
    </row>
    <row r="183" spans="1:11" ht="20.25" customHeight="1">
      <c r="A183" s="35"/>
      <c r="B183" s="35"/>
      <c r="C183" s="35"/>
      <c r="D183" s="7"/>
      <c r="E183" s="35"/>
      <c r="F183" s="8"/>
      <c r="G183" s="8"/>
      <c r="H183" s="8"/>
      <c r="I183" s="8"/>
      <c r="J183" s="8"/>
      <c r="K183" s="21"/>
    </row>
    <row r="184" spans="1:11" ht="20.25" customHeight="1">
      <c r="A184" s="35"/>
      <c r="B184" s="35"/>
      <c r="C184" s="20"/>
      <c r="D184" s="7"/>
      <c r="E184" s="35"/>
      <c r="F184" s="8"/>
      <c r="G184" s="8"/>
      <c r="H184" s="8"/>
      <c r="I184" s="8"/>
      <c r="J184" s="8"/>
      <c r="K184" s="21"/>
    </row>
    <row r="185" spans="1:11" ht="20.25" customHeight="1">
      <c r="A185" s="5"/>
      <c r="B185" s="5"/>
      <c r="C185" s="20"/>
      <c r="D185" s="35"/>
      <c r="E185" s="35"/>
      <c r="F185" s="6"/>
      <c r="G185" s="6"/>
      <c r="H185" s="6"/>
      <c r="I185" s="6"/>
      <c r="J185" s="6"/>
      <c r="K185" s="36"/>
    </row>
    <row r="186" spans="1:11" ht="20.25" customHeight="1">
      <c r="A186" s="35"/>
      <c r="B186" s="35"/>
      <c r="C186" s="20"/>
      <c r="D186" s="7"/>
      <c r="E186" s="35"/>
      <c r="F186" s="8"/>
      <c r="G186" s="8"/>
      <c r="H186" s="8"/>
      <c r="I186" s="8"/>
      <c r="J186" s="8"/>
      <c r="K186" s="21"/>
    </row>
    <row r="187" spans="1:11" ht="20.25" customHeight="1">
      <c r="A187" s="35"/>
      <c r="B187" s="35"/>
      <c r="C187" s="20"/>
      <c r="D187" s="7"/>
      <c r="E187" s="35"/>
      <c r="F187" s="8"/>
      <c r="G187" s="8"/>
      <c r="H187" s="8"/>
      <c r="I187" s="8"/>
      <c r="J187" s="8"/>
      <c r="K187" s="21"/>
    </row>
    <row r="188" spans="1:11" ht="20.25" customHeight="1">
      <c r="A188" s="34"/>
      <c r="B188" s="34"/>
      <c r="C188" s="16"/>
      <c r="D188" s="17"/>
      <c r="E188" s="16"/>
      <c r="F188" s="18"/>
      <c r="G188" s="18"/>
      <c r="H188" s="18"/>
      <c r="I188" s="18"/>
      <c r="J188" s="18"/>
      <c r="K188" s="19"/>
    </row>
    <row r="189" spans="1:11" ht="20.25" customHeight="1">
      <c r="A189" s="34"/>
      <c r="B189" s="34"/>
      <c r="C189" s="20"/>
      <c r="D189" s="7"/>
      <c r="E189" s="12"/>
      <c r="F189" s="8"/>
      <c r="G189" s="8"/>
      <c r="H189" s="8"/>
      <c r="I189" s="8"/>
      <c r="J189" s="8"/>
      <c r="K189" s="21"/>
    </row>
    <row r="190" spans="1:11" ht="20.25" customHeight="1">
      <c r="A190" s="35"/>
      <c r="B190" s="35"/>
      <c r="C190" s="20"/>
      <c r="D190" s="7"/>
      <c r="E190" s="12"/>
      <c r="F190" s="8"/>
      <c r="G190" s="8"/>
      <c r="H190" s="8"/>
      <c r="I190" s="8"/>
      <c r="J190" s="8"/>
      <c r="K190" s="21"/>
    </row>
    <row r="191" spans="1:11" ht="20.25" customHeight="1">
      <c r="A191" s="35"/>
      <c r="B191" s="35"/>
      <c r="C191" s="20"/>
      <c r="D191" s="7"/>
      <c r="E191" s="12"/>
      <c r="F191" s="8"/>
      <c r="G191" s="8"/>
      <c r="H191" s="8"/>
      <c r="I191" s="8"/>
      <c r="J191" s="8"/>
      <c r="K191" s="21"/>
    </row>
    <row r="192" spans="1:11" ht="20.25" customHeight="1">
      <c r="A192" s="35"/>
      <c r="B192" s="35"/>
      <c r="C192" s="20"/>
      <c r="D192" s="7"/>
      <c r="E192" s="12"/>
      <c r="F192" s="8"/>
      <c r="G192" s="8"/>
      <c r="H192" s="8"/>
      <c r="I192" s="8"/>
      <c r="J192" s="8"/>
      <c r="K192" s="21"/>
    </row>
    <row r="193" spans="1:11" ht="20.25" customHeight="1">
      <c r="A193" s="41"/>
      <c r="B193" s="41"/>
    </row>
    <row r="194" spans="1:11" ht="20.25" customHeight="1">
      <c r="A194" s="41"/>
      <c r="B194" s="41"/>
    </row>
    <row r="195" spans="1:11" s="3" customFormat="1" ht="20.25" customHeight="1">
      <c r="A195" s="41"/>
      <c r="B195" s="41"/>
      <c r="C195" s="2"/>
      <c r="D195" s="2"/>
      <c r="E195" s="2"/>
      <c r="F195" s="2"/>
      <c r="G195" s="2"/>
      <c r="H195" s="2"/>
      <c r="I195" s="2"/>
      <c r="J195" s="2"/>
      <c r="K195" s="2"/>
    </row>
    <row r="196" spans="1:11" s="1" customFormat="1" ht="20.25" customHeight="1">
      <c r="A196" s="10"/>
      <c r="B196" s="10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s="1" customFormat="1" ht="20.25" customHeight="1">
      <c r="A197" s="35"/>
      <c r="B197" s="35"/>
      <c r="C197" s="4"/>
      <c r="D197" s="4"/>
      <c r="E197" s="35"/>
      <c r="F197" s="35"/>
      <c r="G197" s="35"/>
      <c r="H197" s="243"/>
      <c r="I197" s="243"/>
      <c r="J197" s="243"/>
      <c r="K197" s="243"/>
    </row>
    <row r="198" spans="1:11" ht="20.25" customHeight="1">
      <c r="A198" s="5"/>
      <c r="B198" s="5"/>
      <c r="C198" s="35"/>
      <c r="D198" s="35"/>
      <c r="E198" s="6"/>
      <c r="F198" s="6"/>
      <c r="G198" s="6"/>
      <c r="H198" s="244"/>
      <c r="I198" s="244"/>
      <c r="J198" s="244"/>
      <c r="K198" s="244"/>
    </row>
    <row r="199" spans="1:11" ht="20.25" customHeight="1">
      <c r="A199" s="35"/>
      <c r="B199" s="35"/>
      <c r="C199" s="15"/>
      <c r="D199" s="12"/>
      <c r="E199" s="8"/>
      <c r="F199" s="8"/>
      <c r="G199" s="8"/>
      <c r="H199" s="242"/>
      <c r="I199" s="242"/>
      <c r="J199" s="242"/>
      <c r="K199" s="242"/>
    </row>
    <row r="200" spans="1:11" ht="27" customHeight="1">
      <c r="A200" s="35"/>
      <c r="B200" s="35"/>
      <c r="C200" s="15"/>
      <c r="D200" s="12"/>
      <c r="E200" s="14"/>
      <c r="F200" s="14"/>
      <c r="G200" s="14"/>
      <c r="H200" s="242"/>
      <c r="I200" s="242"/>
      <c r="J200" s="242"/>
      <c r="K200" s="242"/>
    </row>
    <row r="201" spans="1:11" ht="37.5" customHeight="1">
      <c r="A201" s="35"/>
      <c r="B201" s="35"/>
      <c r="C201" s="15"/>
      <c r="D201" s="12"/>
      <c r="E201" s="8"/>
      <c r="F201" s="8"/>
      <c r="G201" s="8"/>
      <c r="H201" s="245"/>
      <c r="I201" s="245"/>
      <c r="J201" s="245"/>
      <c r="K201" s="245"/>
    </row>
    <row r="202" spans="1:11" ht="45" customHeight="1">
      <c r="A202" s="35"/>
      <c r="B202" s="35"/>
      <c r="C202" s="15"/>
      <c r="D202" s="12"/>
      <c r="E202" s="8"/>
      <c r="F202" s="8"/>
      <c r="G202" s="8"/>
      <c r="H202" s="242"/>
      <c r="I202" s="242"/>
      <c r="J202" s="242"/>
      <c r="K202" s="242"/>
    </row>
    <row r="203" spans="1:11" ht="28.5" customHeight="1">
      <c r="A203" s="35"/>
      <c r="B203" s="35"/>
      <c r="C203" s="15"/>
      <c r="D203" s="7"/>
      <c r="E203" s="8"/>
      <c r="F203" s="8"/>
      <c r="G203" s="8"/>
      <c r="H203" s="242"/>
      <c r="I203" s="242"/>
      <c r="J203" s="242"/>
      <c r="K203" s="242"/>
    </row>
    <row r="204" spans="1:11" ht="26.25" customHeight="1">
      <c r="A204" s="13"/>
      <c r="B204" s="13"/>
      <c r="C204" s="9"/>
      <c r="D204" s="9"/>
      <c r="E204" s="9"/>
      <c r="F204" s="9"/>
      <c r="G204" s="9"/>
      <c r="H204" s="9"/>
      <c r="I204" s="9"/>
      <c r="J204" s="9"/>
      <c r="K204" s="9"/>
    </row>
  </sheetData>
  <mergeCells count="8">
    <mergeCell ref="H203:K203"/>
    <mergeCell ref="A153:A154"/>
    <mergeCell ref="H197:K197"/>
    <mergeCell ref="H198:K198"/>
    <mergeCell ref="H199:K199"/>
    <mergeCell ref="H200:K200"/>
    <mergeCell ref="H201:K201"/>
    <mergeCell ref="H202:K202"/>
  </mergeCells>
  <phoneticPr fontId="2" type="noConversion"/>
  <pageMargins left="0.45" right="0.45" top="0.74803149606299213" bottom="0.51181102362204722" header="0.51181102362204722" footer="0.31496062992125984"/>
  <pageSetup paperSize="9" scale="75" orientation="portrait" r:id="rId1"/>
  <headerFooter alignWithMargins="0">
    <oddFooter>&amp;C&amp;8-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1_국민참여</vt:lpstr>
      <vt:lpstr>'1_국민참여'!Print_Area</vt:lpstr>
      <vt:lpstr>'1_국민참여'!Print_Titles</vt:lpstr>
    </vt:vector>
  </TitlesOfParts>
  <Company>산림청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foa</dc:creator>
  <cp:lastModifiedBy>Forest_user</cp:lastModifiedBy>
  <cp:lastPrinted>2012-01-10T05:45:13Z</cp:lastPrinted>
  <dcterms:created xsi:type="dcterms:W3CDTF">2009-01-20T04:26:20Z</dcterms:created>
  <dcterms:modified xsi:type="dcterms:W3CDTF">2020-03-04T08:44:27Z</dcterms:modified>
</cp:coreProperties>
</file>