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8035" windowHeight="12555"/>
  </bookViews>
  <sheets>
    <sheet name="3_국민참여" sheetId="1" r:id="rId1"/>
  </sheets>
  <definedNames>
    <definedName name="_xlnm.Print_Area" localSheetId="0">'3_국민참여'!$A$1:$K$148</definedName>
    <definedName name="_xlnm.Print_Titles" localSheetId="0">'3_국민참여'!$3:$3</definedName>
  </definedNames>
  <calcPr calcId="125725"/>
</workbook>
</file>

<file path=xl/calcChain.xml><?xml version="1.0" encoding="utf-8"?>
<calcChain xmlns="http://schemas.openxmlformats.org/spreadsheetml/2006/main">
  <c r="H143" i="1"/>
  <c r="G143"/>
  <c r="F143"/>
  <c r="D143"/>
  <c r="H141"/>
  <c r="G141"/>
  <c r="F141"/>
  <c r="D141"/>
  <c r="H135"/>
  <c r="G135"/>
  <c r="F135"/>
  <c r="D135"/>
  <c r="H127"/>
  <c r="G127"/>
  <c r="F127"/>
  <c r="D127"/>
  <c r="H124"/>
  <c r="G124"/>
  <c r="F124"/>
  <c r="D124"/>
  <c r="H122"/>
  <c r="G122"/>
  <c r="F122"/>
  <c r="D122"/>
  <c r="H107"/>
  <c r="G107"/>
  <c r="F107"/>
  <c r="D107"/>
  <c r="H101"/>
  <c r="G101"/>
  <c r="F101"/>
  <c r="D101"/>
  <c r="H83"/>
  <c r="G83"/>
  <c r="F83"/>
  <c r="D83"/>
  <c r="H74"/>
  <c r="G74"/>
  <c r="F74"/>
  <c r="D74"/>
  <c r="H65"/>
  <c r="G65"/>
  <c r="F65"/>
  <c r="D65"/>
  <c r="H53"/>
  <c r="G53"/>
  <c r="F53"/>
  <c r="D53"/>
  <c r="H48"/>
  <c r="G48"/>
  <c r="F48"/>
  <c r="D48"/>
  <c r="H42"/>
  <c r="G42"/>
  <c r="F42"/>
  <c r="D42"/>
  <c r="H40"/>
  <c r="G40"/>
  <c r="F40"/>
  <c r="D40"/>
  <c r="H38"/>
  <c r="G38"/>
  <c r="F38"/>
  <c r="D38"/>
  <c r="H36"/>
  <c r="G36"/>
  <c r="F36"/>
  <c r="D36"/>
  <c r="H31"/>
  <c r="G31"/>
  <c r="F31"/>
  <c r="D31"/>
  <c r="H5"/>
  <c r="G5"/>
  <c r="F5"/>
  <c r="D5"/>
  <c r="H4"/>
  <c r="G4"/>
  <c r="F4"/>
  <c r="D4"/>
</calcChain>
</file>

<file path=xl/sharedStrings.xml><?xml version="1.0" encoding="utf-8"?>
<sst xmlns="http://schemas.openxmlformats.org/spreadsheetml/2006/main" count="954" uniqueCount="725">
  <si>
    <t>3. 국민참여 나무심기 행사 계획</t>
    <phoneticPr fontId="3" type="noConversion"/>
  </si>
  <si>
    <t>※ 지역별 기상상황 등 여건에 따라 변경될 수 있으므로 행사일정 등은 반드시 확인 후 참여</t>
    <phoneticPr fontId="3" type="noConversion"/>
  </si>
  <si>
    <t>시군구
관리소</t>
    <phoneticPr fontId="3" type="noConversion"/>
  </si>
  <si>
    <t>행사구분</t>
    <phoneticPr fontId="3" type="noConversion"/>
  </si>
  <si>
    <t>일자</t>
    <phoneticPr fontId="3" type="noConversion"/>
  </si>
  <si>
    <t>행 사 장 소</t>
    <phoneticPr fontId="3" type="noConversion"/>
  </si>
  <si>
    <t>수종</t>
    <phoneticPr fontId="3" type="noConversion"/>
  </si>
  <si>
    <t>식재면적
(ha)</t>
    <phoneticPr fontId="3" type="noConversion"/>
  </si>
  <si>
    <t>식재본수
(천본)</t>
    <phoneticPr fontId="3" type="noConversion"/>
  </si>
  <si>
    <t>참여인원
(명)</t>
    <phoneticPr fontId="3" type="noConversion"/>
  </si>
  <si>
    <t>참여방법</t>
    <phoneticPr fontId="3" type="noConversion"/>
  </si>
  <si>
    <t>담당부서
(담당자)</t>
    <phoneticPr fontId="3" type="noConversion"/>
  </si>
  <si>
    <t>연락처</t>
    <phoneticPr fontId="3" type="noConversion"/>
  </si>
  <si>
    <t>총계</t>
    <phoneticPr fontId="3" type="noConversion"/>
  </si>
  <si>
    <t>서울</t>
    <phoneticPr fontId="3" type="noConversion"/>
  </si>
  <si>
    <t>종로구</t>
    <phoneticPr fontId="3" type="noConversion"/>
  </si>
  <si>
    <t>국민참여 나무심기</t>
    <phoneticPr fontId="3" type="noConversion"/>
  </si>
  <si>
    <t>4.5.</t>
    <phoneticPr fontId="3" type="noConversion"/>
  </si>
  <si>
    <t>종로구 무악동 산2-84(천안사 주변)</t>
    <phoneticPr fontId="3" type="noConversion"/>
  </si>
  <si>
    <t>청단풍 등 5종</t>
    <phoneticPr fontId="3" type="noConversion"/>
  </si>
  <si>
    <t>전화예약, 현장참여</t>
    <phoneticPr fontId="3" type="noConversion"/>
  </si>
  <si>
    <t>공원녹지과
(이정훈)</t>
    <phoneticPr fontId="3" type="noConversion"/>
  </si>
  <si>
    <t>02-2148-2853</t>
    <phoneticPr fontId="3" type="noConversion"/>
  </si>
  <si>
    <t>중구</t>
    <phoneticPr fontId="3" type="noConversion"/>
  </si>
  <si>
    <t>국민참여 나무심기</t>
  </si>
  <si>
    <t>3.29.</t>
  </si>
  <si>
    <t>중구 신당동 373-149 일대(응봉근린공원) 외 1개소</t>
  </si>
  <si>
    <t>산벚나무 등 5종</t>
  </si>
  <si>
    <t>전화예약, 현장참여</t>
  </si>
  <si>
    <t>공원녹지과
(박경진)</t>
    <phoneticPr fontId="3" type="noConversion"/>
  </si>
  <si>
    <t>02-3396-5862</t>
  </si>
  <si>
    <t>용산구</t>
    <phoneticPr fontId="3" type="noConversion"/>
  </si>
  <si>
    <t>국민참여 나무심기</t>
    <phoneticPr fontId="3" type="noConversion"/>
  </si>
  <si>
    <t>4.4.</t>
    <phoneticPr fontId="3" type="noConversion"/>
  </si>
  <si>
    <t>서울시 용산구 용산동5가 54-2</t>
    <phoneticPr fontId="3" type="noConversion"/>
  </si>
  <si>
    <t>감나무 등 4종</t>
    <phoneticPr fontId="3" type="noConversion"/>
  </si>
  <si>
    <t>현장접수</t>
    <phoneticPr fontId="3" type="noConversion"/>
  </si>
  <si>
    <t>공원녹지과
(김수진)</t>
    <phoneticPr fontId="3" type="noConversion"/>
  </si>
  <si>
    <t>02-2199-7622</t>
    <phoneticPr fontId="3" type="noConversion"/>
  </si>
  <si>
    <t>성동구</t>
    <phoneticPr fontId="3" type="noConversion"/>
  </si>
  <si>
    <t>3.30.</t>
  </si>
  <si>
    <t>서울시 성동구 용답동 179번지 (청계천)</t>
  </si>
  <si>
    <t>전화예약</t>
  </si>
  <si>
    <t>공원녹지과
(김미선)</t>
  </si>
  <si>
    <t>02-2286-5671</t>
  </si>
  <si>
    <t>광진구</t>
    <phoneticPr fontId="3" type="noConversion"/>
  </si>
  <si>
    <t>3.29.</t>
    <phoneticPr fontId="3" type="noConversion"/>
  </si>
  <si>
    <t>서울시 광진구 자양동 94(뚝섬한강공원)</t>
  </si>
  <si>
    <t>왕벚나무 등 3종</t>
  </si>
  <si>
    <t>전화예약</t>
    <phoneticPr fontId="3" type="noConversion"/>
  </si>
  <si>
    <t>공원녹지과
(김주은)</t>
  </si>
  <si>
    <t>02-450-7791</t>
  </si>
  <si>
    <t>동대문구</t>
    <phoneticPr fontId="3" type="noConversion"/>
  </si>
  <si>
    <t>3. 29.</t>
    <phoneticPr fontId="3" type="noConversion"/>
  </si>
  <si>
    <t>서울시 동대문구 장안동 24-2 등 (중랑천)</t>
  </si>
  <si>
    <t>왕벚나무 등 10종</t>
  </si>
  <si>
    <t>공원녹지과
(모현종)</t>
  </si>
  <si>
    <t>02-2127-4397</t>
  </si>
  <si>
    <t>중랑구</t>
    <phoneticPr fontId="3" type="noConversion"/>
  </si>
  <si>
    <t>3.22.</t>
  </si>
  <si>
    <t>서울 중랑구 면목동 산 1-4 (용마폭포공원)</t>
  </si>
  <si>
    <t>장미 등 3종</t>
  </si>
  <si>
    <t>공원녹지과
(송조현)</t>
  </si>
  <si>
    <t>02-2094-2395</t>
  </si>
  <si>
    <t>성북구</t>
    <phoneticPr fontId="3" type="noConversion"/>
  </si>
  <si>
    <t>3.28.</t>
    <phoneticPr fontId="3" type="noConversion"/>
  </si>
  <si>
    <t>서울시 성북구 장위동 산3-92(오동근린공원)</t>
    <phoneticPr fontId="3" type="noConversion"/>
  </si>
  <si>
    <t>잣나무 등 5종</t>
    <phoneticPr fontId="3" type="noConversion"/>
  </si>
  <si>
    <t>홈페이지&amp;전화접수</t>
    <phoneticPr fontId="3" type="noConversion"/>
  </si>
  <si>
    <t>공원녹지과
(유대희)</t>
    <phoneticPr fontId="3" type="noConversion"/>
  </si>
  <si>
    <t>02-2241-3692</t>
    <phoneticPr fontId="3" type="noConversion"/>
  </si>
  <si>
    <t>강북구</t>
    <phoneticPr fontId="3" type="noConversion"/>
  </si>
  <si>
    <t>서울시 강북구 우이동 산1-1(우이령길 인근)</t>
  </si>
  <si>
    <t>산벚나무 등 3종</t>
  </si>
  <si>
    <t>현장참여</t>
  </si>
  <si>
    <t>공원녹지과
(장혜승)</t>
  </si>
  <si>
    <t>02-901-6934</t>
  </si>
  <si>
    <t>도봉구</t>
    <phoneticPr fontId="3" type="noConversion"/>
  </si>
  <si>
    <t>4. 3</t>
  </si>
  <si>
    <t>서울시 도봉구 창동 산164</t>
  </si>
  <si>
    <t>산딸나무 등 5종</t>
  </si>
  <si>
    <t>홈페이지&amp;전화접수</t>
  </si>
  <si>
    <t>공원녹지과
(서윤석)</t>
  </si>
  <si>
    <t>02-2091-3763</t>
  </si>
  <si>
    <t>노원구</t>
    <phoneticPr fontId="3" type="noConversion"/>
  </si>
  <si>
    <t>3.30.</t>
    <phoneticPr fontId="3" type="noConversion"/>
  </si>
  <si>
    <t>서울시 노원구 중계동 산101-37 일대</t>
    <phoneticPr fontId="3" type="noConversion"/>
  </si>
  <si>
    <t>산철쭉</t>
    <phoneticPr fontId="3" type="noConversion"/>
  </si>
  <si>
    <t>푸른도시과
(이광희)</t>
    <phoneticPr fontId="3" type="noConversion"/>
  </si>
  <si>
    <t>02-2116-3950</t>
    <phoneticPr fontId="3" type="noConversion"/>
  </si>
  <si>
    <t>은평구</t>
    <phoneticPr fontId="3" type="noConversion"/>
  </si>
  <si>
    <t>3. 30.</t>
  </si>
  <si>
    <t>서울시 은평구 불광동 457번지(향림근린공원)</t>
  </si>
  <si>
    <t>팥배나무 등 6종</t>
  </si>
  <si>
    <t>홈페이지접수</t>
  </si>
  <si>
    <t>공원녹지과
(송병곤)</t>
  </si>
  <si>
    <t>02-351-8022</t>
  </si>
  <si>
    <t>서대문구</t>
    <phoneticPr fontId="3" type="noConversion"/>
  </si>
  <si>
    <t>4.4</t>
  </si>
  <si>
    <t>홍은동 산1-94</t>
  </si>
  <si>
    <t>산딸나무 등 3종</t>
  </si>
  <si>
    <t>유관단체 지정</t>
    <phoneticPr fontId="3" type="noConversion"/>
  </si>
  <si>
    <t>푸른도시과
(김성진)</t>
    <phoneticPr fontId="3" type="noConversion"/>
  </si>
  <si>
    <t>02-330-1958</t>
    <phoneticPr fontId="3" type="noConversion"/>
  </si>
  <si>
    <t>마포구</t>
    <phoneticPr fontId="3" type="noConversion"/>
  </si>
  <si>
    <t>3.23,30</t>
  </si>
  <si>
    <t>마포구 마포구 상암동 1761번지 일대 등 2개소</t>
  </si>
  <si>
    <t>왕벚나무 등 11종</t>
  </si>
  <si>
    <t>전화 및 홈페이지 접수</t>
    <phoneticPr fontId="3" type="noConversion"/>
  </si>
  <si>
    <t>공원녹지과
(서영수)</t>
    <phoneticPr fontId="3" type="noConversion"/>
  </si>
  <si>
    <t>02-3153-9563</t>
    <phoneticPr fontId="3" type="noConversion"/>
  </si>
  <si>
    <t>양천구</t>
    <phoneticPr fontId="3" type="noConversion"/>
  </si>
  <si>
    <t>4. 5.</t>
  </si>
  <si>
    <t>서울시양천구 409-379(안양천 양평교~목동교)</t>
  </si>
  <si>
    <t>느릅나무 등 5종</t>
  </si>
  <si>
    <t>전화 및 홈페이지 접수</t>
  </si>
  <si>
    <t>공원녹지과
(이민제)</t>
  </si>
  <si>
    <t>02-2620-3587</t>
  </si>
  <si>
    <t>강서구</t>
    <phoneticPr fontId="3" type="noConversion"/>
  </si>
  <si>
    <t>서울시 강서구 가양1동 1459-9번지 일대(공암나루근린공원)</t>
    <phoneticPr fontId="3" type="noConversion"/>
  </si>
  <si>
    <t>수수꽃다리 등 5종</t>
  </si>
  <si>
    <t>공원녹지과
(박주경)</t>
  </si>
  <si>
    <t>02-2600-4289</t>
  </si>
  <si>
    <t>구로구</t>
    <phoneticPr fontId="3" type="noConversion"/>
  </si>
  <si>
    <t>3.29</t>
  </si>
  <si>
    <t>식목일 행사지(구로구 구로동 1-25번지 일대 도림천변)</t>
  </si>
  <si>
    <t>산벚나무 등 4종</t>
  </si>
  <si>
    <t>녹색도시과
(이기면)</t>
  </si>
  <si>
    <t>02-860-3097</t>
  </si>
  <si>
    <t>금천구</t>
    <phoneticPr fontId="3" type="noConversion"/>
  </si>
  <si>
    <t>서울시 금천구 독사동 732-2 외1필지(안양천)</t>
  </si>
  <si>
    <t>무궁화 등 6종</t>
  </si>
  <si>
    <t>0.15</t>
  </si>
  <si>
    <t>홈페이지 접수</t>
  </si>
  <si>
    <t>공원녹지과
(김일호)</t>
  </si>
  <si>
    <t>02-2627-1663</t>
  </si>
  <si>
    <t>영등포구</t>
    <phoneticPr fontId="3" type="noConversion"/>
  </si>
  <si>
    <t>3.30</t>
  </si>
  <si>
    <t>서울시 영등포구 양평동 33-3(안양천)</t>
  </si>
  <si>
    <t>청단풍 등 7종</t>
  </si>
  <si>
    <t>전화접수</t>
  </si>
  <si>
    <t>공원녹지과
(이대성)</t>
  </si>
  <si>
    <t>02-2670-3772</t>
  </si>
  <si>
    <t>동작구</t>
    <phoneticPr fontId="3" type="noConversion"/>
  </si>
  <si>
    <t>서울시 동작구 사당2동 산10-3 등 일대(현충근린공원)</t>
  </si>
  <si>
    <t>복자기 등 9종</t>
    <phoneticPr fontId="3" type="noConversion"/>
  </si>
  <si>
    <t>공원녹지과
(이동헌)</t>
    <phoneticPr fontId="3" type="noConversion"/>
  </si>
  <si>
    <t>02-820-9848</t>
  </si>
  <si>
    <t>관악구</t>
    <phoneticPr fontId="3" type="noConversion"/>
  </si>
  <si>
    <t>서울시 관악구 신림동 산117-3번지(관악산도시자연공원)</t>
  </si>
  <si>
    <t>산벚나무 등 6종</t>
  </si>
  <si>
    <t>공원녹지과
(이유정)</t>
  </si>
  <si>
    <t>02-879-6544</t>
  </si>
  <si>
    <t>서초구</t>
    <phoneticPr fontId="3" type="noConversion"/>
  </si>
  <si>
    <t>4.5.</t>
  </si>
  <si>
    <t>서초구 방배동 산23-16</t>
  </si>
  <si>
    <t>공원녹지과
(김보영)</t>
    <phoneticPr fontId="3" type="noConversion"/>
  </si>
  <si>
    <t>02-2155-6870</t>
  </si>
  <si>
    <t>강남구</t>
    <phoneticPr fontId="3" type="noConversion"/>
  </si>
  <si>
    <t>서울특별시 강남구 일원동 437번지 일대</t>
    <phoneticPr fontId="3" type="noConversion"/>
  </si>
  <si>
    <t>산딸나무 등 5종</t>
    <phoneticPr fontId="3" type="noConversion"/>
  </si>
  <si>
    <t>공원녹지과
(이상혁,박정호)</t>
    <phoneticPr fontId="3" type="noConversion"/>
  </si>
  <si>
    <t>02-3423-6286 
02-3423-6259</t>
    <phoneticPr fontId="3" type="noConversion"/>
  </si>
  <si>
    <t>송파구</t>
    <phoneticPr fontId="3" type="noConversion"/>
  </si>
  <si>
    <t>4 .5.</t>
  </si>
  <si>
    <t>서울시 송파구 문정동 359-2(소리공원)</t>
  </si>
  <si>
    <t>공원녹지과
(유승아)</t>
  </si>
  <si>
    <t>02-2147-3400</t>
  </si>
  <si>
    <t>강동구</t>
    <phoneticPr fontId="3" type="noConversion"/>
  </si>
  <si>
    <t>서울특별시 강동구 명일동 산60-20 일대</t>
  </si>
  <si>
    <t>이팝나무 등 10종</t>
  </si>
  <si>
    <t>인근 주민 자율참여</t>
  </si>
  <si>
    <t>푸른도시과
(구진우,신보식)</t>
  </si>
  <si>
    <t>02-3425-6475
02-3425-6451</t>
  </si>
  <si>
    <t>부산</t>
    <phoneticPr fontId="3" type="noConversion"/>
  </si>
  <si>
    <t>본청</t>
    <phoneticPr fontId="3" type="noConversion"/>
  </si>
  <si>
    <t>시민나무심기</t>
    <phoneticPr fontId="3" type="noConversion"/>
  </si>
  <si>
    <t>북구 금곡동 476번지</t>
    <phoneticPr fontId="3" type="noConversion"/>
  </si>
  <si>
    <t>이팝나무 외 2종</t>
    <phoneticPr fontId="3" type="noConversion"/>
  </si>
  <si>
    <t>녹색도시과
(장영란)</t>
    <phoneticPr fontId="3" type="noConversion"/>
  </si>
  <si>
    <t>051-888-3877</t>
    <phoneticPr fontId="3" type="noConversion"/>
  </si>
  <si>
    <t>서구</t>
    <phoneticPr fontId="3" type="noConversion"/>
  </si>
  <si>
    <t>구민나무심기</t>
    <phoneticPr fontId="3" type="noConversion"/>
  </si>
  <si>
    <t>암남동 산 123-16 및 산106 일원</t>
    <phoneticPr fontId="3" type="noConversion"/>
  </si>
  <si>
    <t>편백 등</t>
    <phoneticPr fontId="3" type="noConversion"/>
  </si>
  <si>
    <t>전화예약 및 
서구 자원봉사센터 연계</t>
    <phoneticPr fontId="3" type="noConversion"/>
  </si>
  <si>
    <t>경제녹지과
(강봉선)</t>
    <phoneticPr fontId="3" type="noConversion"/>
  </si>
  <si>
    <t>051-240-4545</t>
    <phoneticPr fontId="3" type="noConversion"/>
  </si>
  <si>
    <t>구민 나무심기</t>
    <phoneticPr fontId="3" type="noConversion"/>
  </si>
  <si>
    <t>3.22</t>
    <phoneticPr fontId="3" type="noConversion"/>
  </si>
  <si>
    <t>강서구 명지동 2735-3(75호 광장 일원)</t>
    <phoneticPr fontId="3" type="noConversion"/>
  </si>
  <si>
    <t>느티나무 등</t>
    <phoneticPr fontId="3" type="noConversion"/>
  </si>
  <si>
    <t>녹지공원과
(이윤희)</t>
    <phoneticPr fontId="3" type="noConversion"/>
  </si>
  <si>
    <t>970-4545</t>
    <phoneticPr fontId="3" type="noConversion"/>
  </si>
  <si>
    <t>동구</t>
    <phoneticPr fontId="3" type="noConversion"/>
  </si>
  <si>
    <t>동구 수정동 산37번지</t>
    <phoneticPr fontId="3" type="noConversion"/>
  </si>
  <si>
    <t>편백</t>
    <phoneticPr fontId="3" type="noConversion"/>
  </si>
  <si>
    <t>경제진흥과
(송미주)</t>
    <phoneticPr fontId="3" type="noConversion"/>
  </si>
  <si>
    <t>051-440-4536</t>
    <phoneticPr fontId="3" type="noConversion"/>
  </si>
  <si>
    <t>인천</t>
    <phoneticPr fontId="3" type="noConversion"/>
  </si>
  <si>
    <t>미추홀구</t>
    <phoneticPr fontId="3" type="noConversion"/>
  </si>
  <si>
    <t>내나무갖기캠페인</t>
    <phoneticPr fontId="3" type="noConversion"/>
  </si>
  <si>
    <t>미추홀구 용현동 664-9번지</t>
    <phoneticPr fontId="3" type="noConversion"/>
  </si>
  <si>
    <t>산딸나무 외 1종</t>
    <phoneticPr fontId="3" type="noConversion"/>
  </si>
  <si>
    <t>현장 선착순</t>
    <phoneticPr fontId="3" type="noConversion"/>
  </si>
  <si>
    <t>공원녹지과
(정문기)</t>
    <phoneticPr fontId="3" type="noConversion"/>
  </si>
  <si>
    <t>032-880-4494</t>
    <phoneticPr fontId="3" type="noConversion"/>
  </si>
  <si>
    <t>울산</t>
    <phoneticPr fontId="3" type="noConversion"/>
  </si>
  <si>
    <t>나무심기행사</t>
    <phoneticPr fontId="3" type="noConversion"/>
  </si>
  <si>
    <t>3.23
(예정)</t>
    <phoneticPr fontId="3" type="noConversion"/>
  </si>
  <si>
    <t>화정동 산86-3</t>
    <phoneticPr fontId="3" type="noConversion"/>
  </si>
  <si>
    <t>직접참여</t>
    <phoneticPr fontId="3" type="noConversion"/>
  </si>
  <si>
    <t>공원녹지과
(최영훈)</t>
    <phoneticPr fontId="3" type="noConversion"/>
  </si>
  <si>
    <t>052-209-3764</t>
    <phoneticPr fontId="3" type="noConversion"/>
  </si>
  <si>
    <t>세종</t>
    <phoneticPr fontId="3" type="noConversion"/>
  </si>
  <si>
    <t>세종시</t>
    <phoneticPr fontId="3" type="noConversion"/>
  </si>
  <si>
    <t>세종시 연기면 세종리 24-99</t>
    <phoneticPr fontId="3" type="noConversion"/>
  </si>
  <si>
    <t>백합나무 외1</t>
    <phoneticPr fontId="3" type="noConversion"/>
  </si>
  <si>
    <t>자율</t>
    <phoneticPr fontId="3" type="noConversion"/>
  </si>
  <si>
    <t>산림공원과
(박찬미)</t>
    <phoneticPr fontId="3" type="noConversion"/>
  </si>
  <si>
    <t>044-300-4417</t>
    <phoneticPr fontId="3" type="noConversion"/>
  </si>
  <si>
    <t>경기</t>
    <phoneticPr fontId="3" type="noConversion"/>
  </si>
  <si>
    <t>부천시</t>
  </si>
  <si>
    <t>내나무갖기캠페인</t>
  </si>
  <si>
    <t>부천시 춘의동 산21-1</t>
  </si>
  <si>
    <t>진달래 등 2</t>
  </si>
  <si>
    <t>신청서 접수(팩스,전자우편,직접방문)</t>
  </si>
  <si>
    <t>녹지과
(김시연)</t>
  </si>
  <si>
    <t>032-625-3576</t>
  </si>
  <si>
    <t>용인시</t>
    <phoneticPr fontId="3" type="noConversion"/>
  </si>
  <si>
    <t>용인시민 나무심기</t>
    <phoneticPr fontId="3" type="noConversion"/>
  </si>
  <si>
    <t>미정</t>
    <phoneticPr fontId="3" type="noConversion"/>
  </si>
  <si>
    <t>처인구 남동 산34-1번지 임도</t>
    <phoneticPr fontId="3" type="noConversion"/>
  </si>
  <si>
    <t>추후선정</t>
    <phoneticPr fontId="3" type="noConversion"/>
  </si>
  <si>
    <t>전화예약
(자원봉사)</t>
    <phoneticPr fontId="3" type="noConversion"/>
  </si>
  <si>
    <t>산림과
(정현용)</t>
    <phoneticPr fontId="3" type="noConversion"/>
  </si>
  <si>
    <t>031-324-2346</t>
    <phoneticPr fontId="3" type="noConversion"/>
  </si>
  <si>
    <t>포천시</t>
    <phoneticPr fontId="3" type="noConversion"/>
  </si>
  <si>
    <t>시민한그루나무심기</t>
    <phoneticPr fontId="3" type="noConversion"/>
  </si>
  <si>
    <t>영북면 대회산리 392번지</t>
    <phoneticPr fontId="3" type="noConversion"/>
  </si>
  <si>
    <t>자작나무</t>
    <phoneticPr fontId="3" type="noConversion"/>
  </si>
  <si>
    <t>사전신청(홈페이지, 전화예약등)</t>
    <phoneticPr fontId="3" type="noConversion"/>
  </si>
  <si>
    <t>산림과
(김경록)</t>
    <phoneticPr fontId="3" type="noConversion"/>
  </si>
  <si>
    <t>031-538-2342</t>
    <phoneticPr fontId="3" type="noConversion"/>
  </si>
  <si>
    <t>강원</t>
    <phoneticPr fontId="3" type="noConversion"/>
  </si>
  <si>
    <t>산과연
동부지원</t>
    <phoneticPr fontId="3" type="noConversion"/>
  </si>
  <si>
    <t>정선군 임계면 임계리 산8-12
(백두대간생태수목원)</t>
  </si>
  <si>
    <t>매실나무</t>
    <phoneticPr fontId="3" type="noConversion"/>
  </si>
  <si>
    <t>동부지원
(황윤중)</t>
    <phoneticPr fontId="3" type="noConversion"/>
  </si>
  <si>
    <t>033-610-8792</t>
    <phoneticPr fontId="3" type="noConversion"/>
  </si>
  <si>
    <t>태백시</t>
  </si>
  <si>
    <t>태백시종합경기장</t>
    <phoneticPr fontId="3" type="noConversion"/>
  </si>
  <si>
    <t>소나무 외 14종</t>
  </si>
  <si>
    <t>현장선착순</t>
  </si>
  <si>
    <t>농정산림과
(문지원)</t>
    <phoneticPr fontId="3" type="noConversion"/>
  </si>
  <si>
    <t>033-550-3766</t>
    <phoneticPr fontId="3" type="noConversion"/>
  </si>
  <si>
    <t>영월군</t>
  </si>
  <si>
    <t>소나무</t>
  </si>
  <si>
    <t>산림녹지과
(김보화)</t>
    <phoneticPr fontId="3" type="noConversion"/>
  </si>
  <si>
    <t>033-370-2326</t>
    <phoneticPr fontId="3" type="noConversion"/>
  </si>
  <si>
    <t>양구군</t>
  </si>
  <si>
    <t>국민참여나무심기</t>
  </si>
  <si>
    <t>양구읍 동수리 파로호수변</t>
  </si>
  <si>
    <t>철쭉</t>
  </si>
  <si>
    <t>선착순</t>
    <phoneticPr fontId="3" type="noConversion"/>
  </si>
  <si>
    <t>생태산림
(연순예)</t>
    <phoneticPr fontId="3" type="noConversion"/>
  </si>
  <si>
    <t>033-480-2422</t>
  </si>
  <si>
    <t>충북</t>
    <phoneticPr fontId="3" type="noConversion"/>
  </si>
  <si>
    <t>청주시</t>
    <phoneticPr fontId="3" type="noConversion"/>
  </si>
  <si>
    <t>4.5</t>
    <phoneticPr fontId="3" type="noConversion"/>
  </si>
  <si>
    <t xml:space="preserve"> 상당구 미원면 미원리 산41-1</t>
    <phoneticPr fontId="3" type="noConversion"/>
  </si>
  <si>
    <t>소나무</t>
    <phoneticPr fontId="3" type="noConversion"/>
  </si>
  <si>
    <t>산림관리과
(채수호)</t>
    <phoneticPr fontId="3" type="noConversion"/>
  </si>
  <si>
    <t>043-201-2312</t>
    <phoneticPr fontId="3" type="noConversion"/>
  </si>
  <si>
    <t>충주시</t>
    <phoneticPr fontId="3" type="noConversion"/>
  </si>
  <si>
    <t>3.30</t>
    <phoneticPr fontId="3" type="noConversion"/>
  </si>
  <si>
    <t xml:space="preserve"> 중앙탑면 용전리 723 일원</t>
    <phoneticPr fontId="3" type="noConversion"/>
  </si>
  <si>
    <t>대왕참나무, 
소나무 등</t>
    <phoneticPr fontId="3" type="noConversion"/>
  </si>
  <si>
    <t>홈페이지 접수</t>
    <phoneticPr fontId="3" type="noConversion"/>
  </si>
  <si>
    <t>산림녹지과
(김유빈)</t>
    <phoneticPr fontId="3" type="noConversion"/>
  </si>
  <si>
    <t>043-850-5813</t>
    <phoneticPr fontId="3" type="noConversion"/>
  </si>
  <si>
    <t>제천시</t>
    <phoneticPr fontId="3" type="noConversion"/>
  </si>
  <si>
    <t xml:space="preserve"> 송학면 도화리 산35</t>
    <phoneticPr fontId="3" type="noConversion"/>
  </si>
  <si>
    <t>낙엽송외1종</t>
    <phoneticPr fontId="3" type="noConversion"/>
  </si>
  <si>
    <t>산림공원과
(최홍탁)</t>
    <phoneticPr fontId="3" type="noConversion"/>
  </si>
  <si>
    <t>043-641-6482</t>
    <phoneticPr fontId="3" type="noConversion"/>
  </si>
  <si>
    <t>보은군</t>
    <phoneticPr fontId="3" type="noConversion"/>
  </si>
  <si>
    <t xml:space="preserve"> 속리산면 갈목리 산19-3</t>
  </si>
  <si>
    <t>단풍,소나무</t>
  </si>
  <si>
    <t>산림녹지과
(경소현)</t>
    <phoneticPr fontId="3" type="noConversion"/>
  </si>
  <si>
    <t>043-540-3355</t>
    <phoneticPr fontId="3" type="noConversion"/>
  </si>
  <si>
    <t>옥천군</t>
    <phoneticPr fontId="3" type="noConversion"/>
  </si>
  <si>
    <t xml:space="preserve"> 안내면 도율리 산49-1</t>
    <phoneticPr fontId="3" type="noConversion"/>
  </si>
  <si>
    <t>백합나무</t>
    <phoneticPr fontId="3" type="noConversion"/>
  </si>
  <si>
    <t>산림녹지과
(박지선)</t>
    <phoneticPr fontId="3" type="noConversion"/>
  </si>
  <si>
    <t>043-730-3475</t>
    <phoneticPr fontId="3" type="noConversion"/>
  </si>
  <si>
    <t>영동군</t>
    <phoneticPr fontId="3" type="noConversion"/>
  </si>
  <si>
    <t xml:space="preserve"> 황간면 남성리 182</t>
    <phoneticPr fontId="3" type="noConversion"/>
  </si>
  <si>
    <t>왕벚나무</t>
    <phoneticPr fontId="3" type="noConversion"/>
  </si>
  <si>
    <t>산림과
(구현경)</t>
    <phoneticPr fontId="3" type="noConversion"/>
  </si>
  <si>
    <t>043-740-3314</t>
    <phoneticPr fontId="3" type="noConversion"/>
  </si>
  <si>
    <t>증평군</t>
    <phoneticPr fontId="3" type="noConversion"/>
  </si>
  <si>
    <t xml:space="preserve"> 증평읍 내성리 산57번지</t>
    <phoneticPr fontId="3" type="noConversion"/>
  </si>
  <si>
    <t>농정과
(조영명)</t>
    <phoneticPr fontId="3" type="noConversion"/>
  </si>
  <si>
    <t>043-835-3756</t>
    <phoneticPr fontId="3" type="noConversion"/>
  </si>
  <si>
    <t>진천군</t>
    <phoneticPr fontId="3" type="noConversion"/>
  </si>
  <si>
    <t xml:space="preserve"> 광혜원면 죽현리 산 3-4</t>
    <phoneticPr fontId="3" type="noConversion"/>
  </si>
  <si>
    <t>낙엽송</t>
    <phoneticPr fontId="3" type="noConversion"/>
  </si>
  <si>
    <t>산림녹지과
(유연재)</t>
    <phoneticPr fontId="3" type="noConversion"/>
  </si>
  <si>
    <t>043-539-3575</t>
    <phoneticPr fontId="3" type="noConversion"/>
  </si>
  <si>
    <t>괴산군</t>
    <phoneticPr fontId="3" type="noConversion"/>
  </si>
  <si>
    <t xml:space="preserve"> 청안면 장암리 산102</t>
    <phoneticPr fontId="3" type="noConversion"/>
  </si>
  <si>
    <t>소나무 등</t>
    <phoneticPr fontId="3" type="noConversion"/>
  </si>
  <si>
    <t>산림녹지과       (민경준)</t>
    <phoneticPr fontId="3" type="noConversion"/>
  </si>
  <si>
    <t>043-830-3252</t>
    <phoneticPr fontId="3" type="noConversion"/>
  </si>
  <si>
    <t>음성군</t>
    <phoneticPr fontId="3" type="noConversion"/>
  </si>
  <si>
    <t xml:space="preserve"> 9개 읍,면사무소</t>
    <phoneticPr fontId="3" type="noConversion"/>
  </si>
  <si>
    <t>단풍나무,
왕벚나무</t>
    <phoneticPr fontId="3" type="noConversion"/>
  </si>
  <si>
    <t>읍,면사무소 문의</t>
    <phoneticPr fontId="3" type="noConversion"/>
  </si>
  <si>
    <t>읍,면사무소 
산업개발팀</t>
    <phoneticPr fontId="3" type="noConversion"/>
  </si>
  <si>
    <t>043-871-3744</t>
    <phoneticPr fontId="3" type="noConversion"/>
  </si>
  <si>
    <t>단양군</t>
    <phoneticPr fontId="3" type="noConversion"/>
  </si>
  <si>
    <t xml:space="preserve"> 대강면 직티리 산19</t>
    <phoneticPr fontId="3" type="noConversion"/>
  </si>
  <si>
    <t>현장선착순</t>
    <phoneticPr fontId="3" type="noConversion"/>
  </si>
  <si>
    <t>산림녹지과
(길현국)</t>
    <phoneticPr fontId="3" type="noConversion"/>
  </si>
  <si>
    <t>043-420-2763</t>
    <phoneticPr fontId="3" type="noConversion"/>
  </si>
  <si>
    <t>충남</t>
    <phoneticPr fontId="3" type="noConversion"/>
  </si>
  <si>
    <t>보령시</t>
  </si>
  <si>
    <t>보령시 내항동 산59-1 일원</t>
  </si>
  <si>
    <t>편백</t>
  </si>
  <si>
    <t>산림공원과
(송창훈)</t>
  </si>
  <si>
    <t>041-930-4061</t>
  </si>
  <si>
    <t>서산시</t>
  </si>
  <si>
    <t>식목일 기념행사</t>
  </si>
  <si>
    <t>서산시 지곡면 장현리 산6-3 외 1필지</t>
  </si>
  <si>
    <t>산림녹지과
(박보은)</t>
  </si>
  <si>
    <t>041-660-2630</t>
  </si>
  <si>
    <t>금산군</t>
  </si>
  <si>
    <t>금산군 복수면 곡남리 산53 일원</t>
  </si>
  <si>
    <t>소나무외1종</t>
  </si>
  <si>
    <t>산림정책과
(류숙미)</t>
  </si>
  <si>
    <t>041-750-3405</t>
  </si>
  <si>
    <t>부여군</t>
  </si>
  <si>
    <t>부여군 세도면 사산리 산3-1</t>
  </si>
  <si>
    <t>산림녹지과
(진성민)</t>
  </si>
  <si>
    <t>041-830-2419</t>
  </si>
  <si>
    <t>서천군</t>
  </si>
  <si>
    <t>서천군 마산면 관포리 산80</t>
  </si>
  <si>
    <t>편백나무</t>
  </si>
  <si>
    <t>산림축산과
(신택섭)</t>
  </si>
  <si>
    <t>041-950-4183</t>
  </si>
  <si>
    <t>청양군</t>
  </si>
  <si>
    <t>청양군 대치면 장곡리 산20-1</t>
  </si>
  <si>
    <t>방문전화</t>
  </si>
  <si>
    <t>산림축산과
(김보은)</t>
  </si>
  <si>
    <t>041-940-2474</t>
  </si>
  <si>
    <t>홍성군</t>
  </si>
  <si>
    <t>홍성군 광천읍 가정리 366-5</t>
  </si>
  <si>
    <t>백합나무</t>
  </si>
  <si>
    <t>산림녹지과
(정은화)</t>
  </si>
  <si>
    <t>041-630-1387</t>
  </si>
  <si>
    <t>예산군</t>
  </si>
  <si>
    <t>예산군 대흥면 하탄방리 산 8</t>
  </si>
  <si>
    <t>상수리</t>
  </si>
  <si>
    <t>산림축산과
(김봉섭)</t>
  </si>
  <si>
    <t>041-339-7604</t>
  </si>
  <si>
    <t>전북</t>
    <phoneticPr fontId="3" type="noConversion"/>
  </si>
  <si>
    <t>전북도청, 완주군</t>
    <phoneticPr fontId="3" type="noConversion"/>
  </si>
  <si>
    <t>식목일 나무심기</t>
    <phoneticPr fontId="3" type="noConversion"/>
  </si>
  <si>
    <t>완주군 이서면 금평리784(국립농업과학원)</t>
    <phoneticPr fontId="3" type="noConversion"/>
  </si>
  <si>
    <t>밤,아까시,백합등</t>
    <phoneticPr fontId="3" type="noConversion"/>
  </si>
  <si>
    <t>자율참여</t>
    <phoneticPr fontId="3" type="noConversion"/>
  </si>
  <si>
    <t>산림녹지과
(임성진)</t>
    <phoneticPr fontId="3" type="noConversion"/>
  </si>
  <si>
    <t>063-280-2663</t>
    <phoneticPr fontId="3" type="noConversion"/>
  </si>
  <si>
    <t>전주시</t>
    <phoneticPr fontId="3" type="noConversion"/>
  </si>
  <si>
    <t>전주시 완산구 서서학동 358-3 일원</t>
    <phoneticPr fontId="3" type="noConversion"/>
  </si>
  <si>
    <t>소나무외</t>
    <phoneticPr fontId="3" type="noConversion"/>
  </si>
  <si>
    <t>푸른도시조성과
(김희원)</t>
    <phoneticPr fontId="3" type="noConversion"/>
  </si>
  <si>
    <t>063-281-2493</t>
    <phoneticPr fontId="3" type="noConversion"/>
  </si>
  <si>
    <t>군산시</t>
    <phoneticPr fontId="3" type="noConversion"/>
  </si>
  <si>
    <t>군산시 지곡동 산107번지</t>
    <phoneticPr fontId="3" type="noConversion"/>
  </si>
  <si>
    <t>산림녹지과
(김종훈)</t>
    <phoneticPr fontId="3" type="noConversion"/>
  </si>
  <si>
    <t>063-454-2952</t>
    <phoneticPr fontId="3" type="noConversion"/>
  </si>
  <si>
    <t>익산시</t>
    <phoneticPr fontId="3" type="noConversion"/>
  </si>
  <si>
    <t>익산시 낭산면 구평리 1530</t>
    <phoneticPr fontId="3" type="noConversion"/>
  </si>
  <si>
    <t>편백외1</t>
    <phoneticPr fontId="3" type="noConversion"/>
  </si>
  <si>
    <t>산림과
(이준호)</t>
    <phoneticPr fontId="3" type="noConversion"/>
  </si>
  <si>
    <t>063-859-5801</t>
    <phoneticPr fontId="3" type="noConversion"/>
  </si>
  <si>
    <t>남원시</t>
    <phoneticPr fontId="3" type="noConversion"/>
  </si>
  <si>
    <t>시민과 함께하는 나무심기</t>
    <phoneticPr fontId="3" type="noConversion"/>
  </si>
  <si>
    <t>남원시 송동면 장국리 1101-109일대</t>
  </si>
  <si>
    <t>이팝나무외 1</t>
  </si>
  <si>
    <t xml:space="preserve"> 자율참여  </t>
  </si>
  <si>
    <t xml:space="preserve"> 산림과(이현해) </t>
  </si>
  <si>
    <t>063-620-6489</t>
  </si>
  <si>
    <t>무주군</t>
    <phoneticPr fontId="3" type="noConversion"/>
  </si>
  <si>
    <t>내 나무갖기 행사</t>
    <phoneticPr fontId="3" type="noConversion"/>
  </si>
  <si>
    <t>무주 반디랜드 일원</t>
    <phoneticPr fontId="3" type="noConversion"/>
  </si>
  <si>
    <t>산림녹지과
(이경일)</t>
    <phoneticPr fontId="3" type="noConversion"/>
  </si>
  <si>
    <t>0633202415</t>
    <phoneticPr fontId="3" type="noConversion"/>
  </si>
  <si>
    <t>장수군</t>
    <phoneticPr fontId="3" type="noConversion"/>
  </si>
  <si>
    <t>장수군 장수읍 대성리 산167</t>
  </si>
  <si>
    <t>소(용,2-2)</t>
  </si>
  <si>
    <t xml:space="preserve"> 장수군 산림과
식목일행사 참여 신청 </t>
  </si>
  <si>
    <t xml:space="preserve"> 산림과
(강인천) </t>
  </si>
  <si>
    <t>063.350-2446</t>
  </si>
  <si>
    <t>고창군</t>
    <phoneticPr fontId="3" type="noConversion"/>
  </si>
  <si>
    <t>식목일 나무심기행사</t>
    <phoneticPr fontId="3" type="noConversion"/>
  </si>
  <si>
    <t>고창군 해리면 왕촌리 산1-5번지</t>
    <phoneticPr fontId="3" type="noConversion"/>
  </si>
  <si>
    <t>편백, 참나무류</t>
    <phoneticPr fontId="3" type="noConversion"/>
  </si>
  <si>
    <t>산림공원과
(백윤숙)</t>
    <phoneticPr fontId="3" type="noConversion"/>
  </si>
  <si>
    <t>063-560-2591</t>
    <phoneticPr fontId="3" type="noConversion"/>
  </si>
  <si>
    <t>전남</t>
    <phoneticPr fontId="3" type="noConversion"/>
  </si>
  <si>
    <t>여수시</t>
  </si>
  <si>
    <t>식목일행사</t>
  </si>
  <si>
    <t>여수시 시전동 725 외 (망마공원 일원)</t>
  </si>
  <si>
    <t>벚나무, 동백</t>
  </si>
  <si>
    <t>산림과
(한장미)</t>
  </si>
  <si>
    <t>659-4605</t>
  </si>
  <si>
    <t>담양군</t>
  </si>
  <si>
    <t>주민마을숲 조성</t>
  </si>
  <si>
    <t>3.20</t>
    <phoneticPr fontId="3" type="noConversion"/>
  </si>
  <si>
    <t>고서면 성월리 2-9</t>
  </si>
  <si>
    <t>개나리</t>
  </si>
  <si>
    <t>산림자원과
(이주철)</t>
  </si>
  <si>
    <t>061-380-2947</t>
  </si>
  <si>
    <t>고서면 금현리 산165-10</t>
  </si>
  <si>
    <t>홍매화, 채송화</t>
  </si>
  <si>
    <t>3.18</t>
    <phoneticPr fontId="3" type="noConversion"/>
  </si>
  <si>
    <t>고서면 원강리 700-7</t>
  </si>
  <si>
    <t>산수유</t>
  </si>
  <si>
    <t>3.25</t>
    <phoneticPr fontId="3" type="noConversion"/>
  </si>
  <si>
    <t>월산면 용흥리 622-55</t>
  </si>
  <si>
    <t>벚나무, 배롱, 금목서, 모감주</t>
  </si>
  <si>
    <t>3.24</t>
    <phoneticPr fontId="3" type="noConversion"/>
  </si>
  <si>
    <t>대전면 대치리 575</t>
  </si>
  <si>
    <t>산딸나무, 느티나무</t>
  </si>
  <si>
    <t>구례군</t>
  </si>
  <si>
    <t>숲속의 전남 만들기 주민참여숲 조성</t>
  </si>
  <si>
    <t>19. 2.~6.</t>
  </si>
  <si>
    <t>구례군 구례읍 봉서리 111-4 일원</t>
  </si>
  <si>
    <t>꽃사과 외 4종</t>
  </si>
  <si>
    <t>공모사업</t>
  </si>
  <si>
    <t>산림소득과
(박라현)</t>
  </si>
  <si>
    <t>061-780-2309</t>
  </si>
  <si>
    <t>고흥군</t>
  </si>
  <si>
    <t>고흥읍 호형리 호천마을뒷산</t>
  </si>
  <si>
    <t>동백, 이팝 등</t>
  </si>
  <si>
    <t>환경산림과
(송종섭)</t>
  </si>
  <si>
    <t>061-830-5427)</t>
  </si>
  <si>
    <t>장흥군</t>
  </si>
  <si>
    <t>식목행사</t>
  </si>
  <si>
    <t>장흥군 안양면 사촌리 23-48(도) 외</t>
  </si>
  <si>
    <t>해송 외 1종</t>
  </si>
  <si>
    <t>기타</t>
  </si>
  <si>
    <t>산림휴양과
(김택신)</t>
  </si>
  <si>
    <t>061-860-0404</t>
  </si>
  <si>
    <t>해남군</t>
  </si>
  <si>
    <t>내나무갖기캠페인
(아름다운마음심기)</t>
  </si>
  <si>
    <t>미황사일원(달마고도)</t>
  </si>
  <si>
    <t>단풍, 황칠,
꾸지뽕, 대봉</t>
  </si>
  <si>
    <t>현장 참여</t>
  </si>
  <si>
    <t>산림녹지과
(한진규)</t>
  </si>
  <si>
    <t>061-530-5422</t>
  </si>
  <si>
    <t>영암군</t>
  </si>
  <si>
    <t>3.15</t>
    <phoneticPr fontId="3" type="noConversion"/>
  </si>
  <si>
    <t>미암면 미암리 산48-2</t>
  </si>
  <si>
    <t>단풍, 편백, 동백, 산벚</t>
  </si>
  <si>
    <t>식목일기념행사 병행</t>
  </si>
  <si>
    <t>류선경</t>
  </si>
  <si>
    <t>061-470-2422</t>
  </si>
  <si>
    <t>무안군</t>
  </si>
  <si>
    <t>무안읍 불무공원(무안읍 교촌리 127-4)</t>
  </si>
  <si>
    <t>유실수, 조경수</t>
  </si>
  <si>
    <t>묘목나눔행사</t>
  </si>
  <si>
    <t>산림공원과
(정현주)</t>
  </si>
  <si>
    <t>061-450-5578</t>
  </si>
  <si>
    <t>영광군</t>
  </si>
  <si>
    <t>신생아 출생 기념숲 조성</t>
  </si>
  <si>
    <t>2019.3~12.</t>
  </si>
  <si>
    <t>영광군 영광읍 교촌리 산5-4</t>
  </si>
  <si>
    <t>전나무</t>
  </si>
  <si>
    <t>출생신고시 신청</t>
  </si>
  <si>
    <t>산림공원과
(이상화)</t>
  </si>
  <si>
    <t>061-350-5377</t>
  </si>
  <si>
    <t>장성군</t>
  </si>
  <si>
    <t>식목일 행사</t>
  </si>
  <si>
    <t>장성 서삼면 성덕리 108-25</t>
  </si>
  <si>
    <t>느릅나무</t>
  </si>
  <si>
    <t>초청</t>
  </si>
  <si>
    <t>산림편백과
서순평</t>
  </si>
  <si>
    <t>061-390-7068</t>
  </si>
  <si>
    <t>완도군</t>
  </si>
  <si>
    <t>군외면 삼두리일원</t>
  </si>
  <si>
    <t>동백</t>
  </si>
  <si>
    <t>환경산림과
(김동현)</t>
  </si>
  <si>
    <t>061-550-5522</t>
  </si>
  <si>
    <t>금일읍 월송리일원</t>
  </si>
  <si>
    <t>단풍외 1종</t>
  </si>
  <si>
    <t>진도군</t>
  </si>
  <si>
    <t>식목일 행사 병행</t>
  </si>
  <si>
    <t>진도군 임회면 상만리 11전(아리랑 체험관</t>
  </si>
  <si>
    <t>동백, 사철</t>
  </si>
  <si>
    <t>자발참여</t>
  </si>
  <si>
    <t>환경산림과
(김수석)</t>
  </si>
  <si>
    <t>061-540-3732</t>
  </si>
  <si>
    <t>경북</t>
    <phoneticPr fontId="3" type="noConversion"/>
  </si>
  <si>
    <t>포항시</t>
    <phoneticPr fontId="3" type="noConversion"/>
  </si>
  <si>
    <t>이천만그루
나무심기행사</t>
    <phoneticPr fontId="3" type="noConversion"/>
  </si>
  <si>
    <t>포항시 남구 연일읍 택전리 산72</t>
    <phoneticPr fontId="3" type="noConversion"/>
  </si>
  <si>
    <t>편백 외</t>
    <phoneticPr fontId="3" type="noConversion"/>
  </si>
  <si>
    <t>현장참여</t>
    <phoneticPr fontId="3" type="noConversion"/>
  </si>
  <si>
    <t>산림과
(김현철)</t>
    <phoneticPr fontId="3" type="noConversion"/>
  </si>
  <si>
    <t>054-270-3233</t>
    <phoneticPr fontId="3" type="noConversion"/>
  </si>
  <si>
    <t>경주시</t>
    <phoneticPr fontId="3" type="noConversion"/>
  </si>
  <si>
    <t>4.5.</t>
    <phoneticPr fontId="3" type="noConversion"/>
  </si>
  <si>
    <t>경주시 양북면 장항리 산599-6</t>
    <phoneticPr fontId="3" type="noConversion"/>
  </si>
  <si>
    <t>철쭉</t>
    <phoneticPr fontId="3" type="noConversion"/>
  </si>
  <si>
    <t>전화문의</t>
    <phoneticPr fontId="3" type="noConversion"/>
  </si>
  <si>
    <t>산림경영과
(조진훈)</t>
    <phoneticPr fontId="3" type="noConversion"/>
  </si>
  <si>
    <t>054-779-6333</t>
    <phoneticPr fontId="3" type="noConversion"/>
  </si>
  <si>
    <t>안동시</t>
    <phoneticPr fontId="3" type="noConversion"/>
  </si>
  <si>
    <t>시민 나무심기 행사</t>
    <phoneticPr fontId="3" type="noConversion"/>
  </si>
  <si>
    <t>3월하순</t>
    <phoneticPr fontId="3" type="noConversion"/>
  </si>
  <si>
    <t>서후면 이송천리 산235(예정)</t>
    <phoneticPr fontId="3" type="noConversion"/>
  </si>
  <si>
    <t>산림과
(이혁규)</t>
    <phoneticPr fontId="3" type="noConversion"/>
  </si>
  <si>
    <t>054-840-6462</t>
    <phoneticPr fontId="3" type="noConversion"/>
  </si>
  <si>
    <t>상주시</t>
    <phoneticPr fontId="3" type="noConversion"/>
  </si>
  <si>
    <t>제74회 식목일 기념나무심기 행사</t>
    <phoneticPr fontId="3" type="noConversion"/>
  </si>
  <si>
    <t>4월5일</t>
    <phoneticPr fontId="3" type="noConversion"/>
  </si>
  <si>
    <t>상주시 공성면 거창리 577-1</t>
    <phoneticPr fontId="3" type="noConversion"/>
  </si>
  <si>
    <t>편백나무</t>
    <phoneticPr fontId="3" type="noConversion"/>
  </si>
  <si>
    <t>산림녹지과
(김현덕)</t>
    <phoneticPr fontId="3" type="noConversion"/>
  </si>
  <si>
    <t>054-537-7514</t>
    <phoneticPr fontId="3" type="noConversion"/>
  </si>
  <si>
    <t>의성군</t>
    <phoneticPr fontId="3" type="noConversion"/>
  </si>
  <si>
    <t>생명의 꿈나무 및 행복나무심기</t>
    <phoneticPr fontId="3" type="noConversion"/>
  </si>
  <si>
    <t>의성군 의성읍 중리리 산144-1 일대</t>
    <phoneticPr fontId="3" type="noConversion"/>
  </si>
  <si>
    <t>벚나무</t>
    <phoneticPr fontId="3" type="noConversion"/>
  </si>
  <si>
    <t>직접참여식재</t>
    <phoneticPr fontId="3" type="noConversion"/>
  </si>
  <si>
    <t>산림과
(이동근)</t>
    <phoneticPr fontId="3" type="noConversion"/>
  </si>
  <si>
    <t>054-830-6315</t>
    <phoneticPr fontId="3" type="noConversion"/>
  </si>
  <si>
    <t>경남</t>
    <phoneticPr fontId="3" type="noConversion"/>
  </si>
  <si>
    <t>식목일행사 병행</t>
    <phoneticPr fontId="3" type="noConversion"/>
  </si>
  <si>
    <t>3.6
(예정)</t>
    <phoneticPr fontId="3" type="noConversion"/>
  </si>
  <si>
    <t>합천군 가회면 둔내리 산219-1 외
(합천군과 동일)</t>
    <phoneticPr fontId="3" type="noConversion"/>
  </si>
  <si>
    <t>산철쭉외</t>
    <phoneticPr fontId="3" type="noConversion"/>
  </si>
  <si>
    <t>유관기관 및 지역주민</t>
    <phoneticPr fontId="3" type="noConversion"/>
  </si>
  <si>
    <t>산림녹지과
(서진원)</t>
    <phoneticPr fontId="3" type="noConversion"/>
  </si>
  <si>
    <t>055-211-6845</t>
    <phoneticPr fontId="3" type="noConversion"/>
  </si>
  <si>
    <t>창원시</t>
    <phoneticPr fontId="3" type="noConversion"/>
  </si>
  <si>
    <t>창원시 마산회원구 일원</t>
    <phoneticPr fontId="3" type="noConversion"/>
  </si>
  <si>
    <t xml:space="preserve">단풍나무 등 3종 </t>
    <phoneticPr fontId="3" type="noConversion"/>
  </si>
  <si>
    <t>이메일, 팩스, 전화</t>
    <phoneticPr fontId="3" type="noConversion"/>
  </si>
  <si>
    <t>산림녹지과
(김현영)</t>
    <phoneticPr fontId="3" type="noConversion"/>
  </si>
  <si>
    <t>055-225-7123</t>
    <phoneticPr fontId="3" type="noConversion"/>
  </si>
  <si>
    <t>창원시 의창구 일원</t>
    <phoneticPr fontId="3" type="noConversion"/>
  </si>
  <si>
    <t xml:space="preserve">산수유 등 3종 </t>
    <phoneticPr fontId="3" type="noConversion"/>
  </si>
  <si>
    <t>진주시</t>
    <phoneticPr fontId="3" type="noConversion"/>
  </si>
  <si>
    <t>식목일 행사 병행</t>
    <phoneticPr fontId="3" type="noConversion"/>
  </si>
  <si>
    <t>3.23</t>
    <phoneticPr fontId="3" type="noConversion"/>
  </si>
  <si>
    <t>진주시 옥봉동 산11일원</t>
    <phoneticPr fontId="3" type="noConversion"/>
  </si>
  <si>
    <t>편백 등</t>
  </si>
  <si>
    <t>신청 및 주민참여</t>
    <phoneticPr fontId="3" type="noConversion"/>
  </si>
  <si>
    <t>산림과
(고은숙)</t>
    <phoneticPr fontId="3" type="noConversion"/>
  </si>
  <si>
    <t>055-749-8772</t>
    <phoneticPr fontId="3" type="noConversion"/>
  </si>
  <si>
    <t>통영시</t>
    <phoneticPr fontId="3" type="noConversion"/>
  </si>
  <si>
    <t>통영시 산양읍 남평리 281-3 일원
(산양스포츠파크)</t>
    <phoneticPr fontId="3" type="noConversion"/>
  </si>
  <si>
    <t>동백 등</t>
    <phoneticPr fontId="3" type="noConversion"/>
  </si>
  <si>
    <t>도시녹지과
(이성호)</t>
    <phoneticPr fontId="3" type="noConversion"/>
  </si>
  <si>
    <t>055-650-1433</t>
    <phoneticPr fontId="3" type="noConversion"/>
  </si>
  <si>
    <t>김해시</t>
    <phoneticPr fontId="3" type="noConversion"/>
  </si>
  <si>
    <t>김해시 주촌면 선지리 산5-1 일원</t>
    <phoneticPr fontId="3" type="noConversion"/>
  </si>
  <si>
    <t>홈페이지 및 게시판 게재, 전화신청</t>
    <phoneticPr fontId="3" type="noConversion"/>
  </si>
  <si>
    <t>산림과
(설풍근)</t>
    <phoneticPr fontId="3" type="noConversion"/>
  </si>
  <si>
    <t>055-330-4428</t>
    <phoneticPr fontId="3" type="noConversion"/>
  </si>
  <si>
    <t>밀양시</t>
    <phoneticPr fontId="3" type="noConversion"/>
  </si>
  <si>
    <t>식목일행사</t>
    <phoneticPr fontId="3" type="noConversion"/>
  </si>
  <si>
    <t>밀양시 산외면 희곡리 산98</t>
    <phoneticPr fontId="3" type="noConversion"/>
  </si>
  <si>
    <t>단풍나무 등</t>
    <phoneticPr fontId="3" type="noConversion"/>
  </si>
  <si>
    <t>식목일 행사시 청년회, 시의원, 임업후계자 참여</t>
    <phoneticPr fontId="3" type="noConversion"/>
  </si>
  <si>
    <t>산림녹지과
(박근우)</t>
    <phoneticPr fontId="3" type="noConversion"/>
  </si>
  <si>
    <t>055-359-5368</t>
    <phoneticPr fontId="3" type="noConversion"/>
  </si>
  <si>
    <t>거제시</t>
    <phoneticPr fontId="3" type="noConversion"/>
  </si>
  <si>
    <t>거제시 옥포동 산71-1번지 일원</t>
    <phoneticPr fontId="3" type="noConversion"/>
  </si>
  <si>
    <t>산림녹지과
(윤일환)</t>
  </si>
  <si>
    <t>055-639-4323</t>
  </si>
  <si>
    <t>양산시</t>
    <phoneticPr fontId="3" type="noConversion"/>
  </si>
  <si>
    <t>양산시 물금읍 물금리
(황산체육공원)</t>
    <phoneticPr fontId="3" type="noConversion"/>
  </si>
  <si>
    <t>이팝나무외</t>
    <phoneticPr fontId="3" type="noConversion"/>
  </si>
  <si>
    <t>산림과
(이혜아)</t>
    <phoneticPr fontId="3" type="noConversion"/>
  </si>
  <si>
    <t>055-392-2893</t>
    <phoneticPr fontId="3" type="noConversion"/>
  </si>
  <si>
    <t>함안군</t>
    <phoneticPr fontId="3" type="noConversion"/>
  </si>
  <si>
    <t>함안군 칠북면 가연리 산229번지</t>
    <phoneticPr fontId="3" type="noConversion"/>
  </si>
  <si>
    <t>산림과
(조양래)</t>
    <phoneticPr fontId="3" type="noConversion"/>
  </si>
  <si>
    <t>055-580-3573</t>
    <phoneticPr fontId="3" type="noConversion"/>
  </si>
  <si>
    <t>남해군</t>
    <phoneticPr fontId="3" type="noConversion"/>
  </si>
  <si>
    <t>식목일행사병행</t>
    <phoneticPr fontId="3" type="noConversion"/>
  </si>
  <si>
    <t>남해군 남면 삼가리 산64-6</t>
    <phoneticPr fontId="3" type="noConversion"/>
  </si>
  <si>
    <t>환경녹지과
(김평주)</t>
    <phoneticPr fontId="3" type="noConversion"/>
  </si>
  <si>
    <t>055-860-3663</t>
    <phoneticPr fontId="3" type="noConversion"/>
  </si>
  <si>
    <t>하동군</t>
    <phoneticPr fontId="3" type="noConversion"/>
  </si>
  <si>
    <t>하동군 옥종면 위태리 산281</t>
    <phoneticPr fontId="3" type="noConversion"/>
  </si>
  <si>
    <t>하동군 산림녹지과 문의</t>
    <phoneticPr fontId="3" type="noConversion"/>
  </si>
  <si>
    <t>산림녹지과
(이은명)</t>
    <phoneticPr fontId="3" type="noConversion"/>
  </si>
  <si>
    <t>055-880-2464</t>
    <phoneticPr fontId="3" type="noConversion"/>
  </si>
  <si>
    <t>거창군</t>
    <phoneticPr fontId="3" type="noConversion"/>
  </si>
  <si>
    <t>3.22
(예정)</t>
    <phoneticPr fontId="3" type="noConversion"/>
  </si>
  <si>
    <t>거창 창포원
(남상면 월평리 2286 일원)</t>
    <phoneticPr fontId="3" type="noConversion"/>
  </si>
  <si>
    <t>이팝나무 등 3종</t>
    <phoneticPr fontId="3" type="noConversion"/>
  </si>
  <si>
    <t>산림과
(한창환)</t>
    <phoneticPr fontId="3" type="noConversion"/>
  </si>
  <si>
    <t>055-940-3463</t>
    <phoneticPr fontId="3" type="noConversion"/>
  </si>
  <si>
    <t>합천군</t>
    <phoneticPr fontId="3" type="noConversion"/>
  </si>
  <si>
    <t>합천군 가회면 둔내리 산219-1 외</t>
    <phoneticPr fontId="3" type="noConversion"/>
  </si>
  <si>
    <t>산림과
(이혜령)</t>
    <phoneticPr fontId="3" type="noConversion"/>
  </si>
  <si>
    <t>055-930-3513</t>
    <phoneticPr fontId="3" type="noConversion"/>
  </si>
  <si>
    <t>제주</t>
    <phoneticPr fontId="3" type="noConversion"/>
  </si>
  <si>
    <t>제주도</t>
    <phoneticPr fontId="3" type="noConversion"/>
  </si>
  <si>
    <t>4.3 71주년 동백나무 심기</t>
    <phoneticPr fontId="3" type="noConversion"/>
  </si>
  <si>
    <t>4.3평화재단</t>
    <phoneticPr fontId="3" type="noConversion"/>
  </si>
  <si>
    <t>동백나무</t>
    <phoneticPr fontId="3" type="noConversion"/>
  </si>
  <si>
    <t>4.3평화재단
(이지훈)</t>
    <phoneticPr fontId="3" type="noConversion"/>
  </si>
  <si>
    <t>064-723-4304</t>
    <phoneticPr fontId="3" type="noConversion"/>
  </si>
  <si>
    <t>북부</t>
    <phoneticPr fontId="3" type="noConversion"/>
  </si>
  <si>
    <t>수원관리소</t>
    <phoneticPr fontId="3" type="noConversion"/>
  </si>
  <si>
    <t>나무심기</t>
  </si>
  <si>
    <t>4.5</t>
  </si>
  <si>
    <t>화성시 장안면 수촌리 산117-6외 5</t>
  </si>
  <si>
    <t>강송, 백합</t>
  </si>
  <si>
    <t>사전협의</t>
  </si>
  <si>
    <t>양평경영팀
(이민수)</t>
  </si>
  <si>
    <t>031-771-4892</t>
  </si>
  <si>
    <t>민북지역관리소</t>
    <phoneticPr fontId="3" type="noConversion"/>
  </si>
  <si>
    <t>강원도 양구군 동면 월운리 38임반 2소반</t>
  </si>
  <si>
    <t>음나무</t>
  </si>
  <si>
    <t>자원조성팀
(서상성)</t>
  </si>
  <si>
    <t>033-480-8542</t>
  </si>
  <si>
    <t>동부</t>
    <phoneticPr fontId="3" type="noConversion"/>
  </si>
  <si>
    <t>강릉관리소</t>
    <phoneticPr fontId="3" type="noConversion"/>
  </si>
  <si>
    <t>강릉시 옥계면 남양리 71임반7소반(산599-1)</t>
    <phoneticPr fontId="3" type="noConversion"/>
  </si>
  <si>
    <t>기관 및 단체 초청</t>
  </si>
  <si>
    <t>자원조성팀
(전강표)</t>
    <phoneticPr fontId="3" type="noConversion"/>
  </si>
  <si>
    <t>033-660-7735</t>
    <phoneticPr fontId="3" type="noConversion"/>
  </si>
  <si>
    <t>양양관리소</t>
    <phoneticPr fontId="3" type="noConversion"/>
  </si>
  <si>
    <t>나무심기행사</t>
  </si>
  <si>
    <t>고성군 토성면 도원리 17임반 3-1소반(산1)</t>
    <phoneticPr fontId="3" type="noConversion"/>
  </si>
  <si>
    <t>자원조성팀
(장현택)</t>
  </si>
  <si>
    <t>033-670-3043</t>
  </si>
  <si>
    <t>평창관리소</t>
    <phoneticPr fontId="3" type="noConversion"/>
  </si>
  <si>
    <t>4.10</t>
    <phoneticPr fontId="3" type="noConversion"/>
  </si>
  <si>
    <t>평창군 봉평면 진조리 56임반 2소반(산80-7)</t>
  </si>
  <si>
    <t>종비나무</t>
  </si>
  <si>
    <t>자원조성팀
(천영일)</t>
    <phoneticPr fontId="3" type="noConversion"/>
  </si>
  <si>
    <t>033-330-4041</t>
    <phoneticPr fontId="3" type="noConversion"/>
  </si>
  <si>
    <t>영월관리소</t>
    <phoneticPr fontId="3" type="noConversion"/>
  </si>
  <si>
    <t>영월군 영월읍 하송리 165임반 5소반(산28)</t>
    <phoneticPr fontId="3" type="noConversion"/>
  </si>
  <si>
    <t>느티나무</t>
  </si>
  <si>
    <t>자원조성팀
(이지연)</t>
    <phoneticPr fontId="3" type="noConversion"/>
  </si>
  <si>
    <t>033-371-8141</t>
    <phoneticPr fontId="3" type="noConversion"/>
  </si>
  <si>
    <t>정선관리소</t>
    <phoneticPr fontId="3" type="noConversion"/>
  </si>
  <si>
    <t>정선군 고한읍 고한리 7임반 6소반(산2-1)</t>
    <phoneticPr fontId="3" type="noConversion"/>
  </si>
  <si>
    <t>주목</t>
  </si>
  <si>
    <t>자원조성팀
(윤신혜)</t>
  </si>
  <si>
    <t>033-560-5542</t>
  </si>
  <si>
    <t>삼척관리소</t>
    <phoneticPr fontId="3" type="noConversion"/>
  </si>
  <si>
    <t>삼척시 도계읍 점리 13임반 1소반(산1)</t>
    <phoneticPr fontId="3" type="noConversion"/>
  </si>
  <si>
    <t>자원조성팀
(박재철)</t>
  </si>
  <si>
    <t>033-570-5242</t>
  </si>
  <si>
    <t>태백관리소</t>
    <phoneticPr fontId="3" type="noConversion"/>
  </si>
  <si>
    <t>태백시 화전동 44임반 2소반(산47-61)</t>
    <phoneticPr fontId="3" type="noConversion"/>
  </si>
  <si>
    <t>낙엽송</t>
  </si>
  <si>
    <t>기관 및 단체 초청</t>
    <phoneticPr fontId="3" type="noConversion"/>
  </si>
  <si>
    <t>자원조성팀
(강지원)</t>
  </si>
  <si>
    <t>033-550-9943</t>
  </si>
  <si>
    <t>남부</t>
    <phoneticPr fontId="3" type="noConversion"/>
  </si>
  <si>
    <t>영주관리소</t>
  </si>
  <si>
    <t>봉화군 춘양면 도심리 산99</t>
  </si>
  <si>
    <t>자원조성팀
(석상구)</t>
  </si>
  <si>
    <t>054-630-4041</t>
  </si>
  <si>
    <t>영덕관리소</t>
  </si>
  <si>
    <t>영천시 신녕면 매양리 산6</t>
  </si>
  <si>
    <t>산벚나무</t>
  </si>
  <si>
    <t>산림경영조성팀
(김선일)</t>
  </si>
  <si>
    <t>054-730-8132</t>
  </si>
  <si>
    <t>구미관리소</t>
  </si>
  <si>
    <t>상주시 화동면 어산리 산123</t>
  </si>
  <si>
    <t>자원조성팀
(이호)</t>
  </si>
  <si>
    <t>054-712-4121</t>
  </si>
  <si>
    <t>울진관리소</t>
  </si>
  <si>
    <t>울진군 금강송면 광회리 산1-1</t>
  </si>
  <si>
    <t>소나무(1-1-2)</t>
  </si>
  <si>
    <t>산림경영조성팀
(김재동)</t>
  </si>
  <si>
    <t>054-780-3951</t>
  </si>
  <si>
    <t>양산관리소</t>
  </si>
  <si>
    <t>울산광역시 울주군 청량읍 삼정리 산160-1</t>
  </si>
  <si>
    <t>가시나무</t>
  </si>
  <si>
    <t>산림경영조성팀
(문호성)</t>
  </si>
  <si>
    <t>055-370-2732</t>
  </si>
  <si>
    <t>중부</t>
    <phoneticPr fontId="3" type="noConversion"/>
  </si>
  <si>
    <t>보은관리소</t>
    <phoneticPr fontId="3" type="noConversion"/>
  </si>
  <si>
    <t>옥천군 안내면 방하목리 산19-7</t>
  </si>
  <si>
    <t>경영조성팀
(전수경)</t>
    <phoneticPr fontId="3" type="noConversion"/>
  </si>
  <si>
    <t>043-540-7071</t>
    <phoneticPr fontId="3" type="noConversion"/>
  </si>
  <si>
    <t>서부</t>
    <phoneticPr fontId="3" type="noConversion"/>
  </si>
  <si>
    <t>정읍관리소</t>
    <phoneticPr fontId="3" type="noConversion"/>
  </si>
  <si>
    <t>전북 순창군 구림면 운북리 산60-3</t>
    <phoneticPr fontId="3" type="noConversion"/>
  </si>
  <si>
    <t>경영자원팀
(윤석기)</t>
    <phoneticPr fontId="3" type="noConversion"/>
  </si>
  <si>
    <t>063-570-1931</t>
    <phoneticPr fontId="3" type="noConversion"/>
  </si>
  <si>
    <t>무주관리소</t>
    <phoneticPr fontId="3" type="noConversion"/>
  </si>
  <si>
    <t xml:space="preserve"> 전북 진안군 부귀면 봉암리 산2</t>
    <phoneticPr fontId="3" type="noConversion"/>
  </si>
  <si>
    <t>경영자원팀
(송우철)</t>
    <phoneticPr fontId="3" type="noConversion"/>
  </si>
  <si>
    <t>063-320-3641</t>
    <phoneticPr fontId="3" type="noConversion"/>
  </si>
  <si>
    <t>영암관리소</t>
    <phoneticPr fontId="3" type="noConversion"/>
  </si>
  <si>
    <t xml:space="preserve"> 나주시 남평읍 풍림리 산50-1</t>
    <phoneticPr fontId="3" type="noConversion"/>
  </si>
  <si>
    <t xml:space="preserve"> 이팝 외</t>
    <phoneticPr fontId="3" type="noConversion"/>
  </si>
  <si>
    <t>경영자원팀
(한재현)</t>
    <phoneticPr fontId="3" type="noConversion"/>
  </si>
  <si>
    <t>061-470-5345</t>
    <phoneticPr fontId="3" type="noConversion"/>
  </si>
  <si>
    <t>순천관리소</t>
    <phoneticPr fontId="3" type="noConversion"/>
  </si>
  <si>
    <t xml:space="preserve"> 전남 화순군 동보면 칠정리 산36 외 2</t>
    <phoneticPr fontId="3" type="noConversion"/>
  </si>
  <si>
    <t>편백(대묘)</t>
    <phoneticPr fontId="3" type="noConversion"/>
  </si>
  <si>
    <t>경영자원팀
(김범석)</t>
    <phoneticPr fontId="3" type="noConversion"/>
  </si>
  <si>
    <t>061-740-9331</t>
    <phoneticPr fontId="3" type="noConversion"/>
  </si>
  <si>
    <t>함양관리소</t>
    <phoneticPr fontId="3" type="noConversion"/>
  </si>
  <si>
    <t xml:space="preserve"> 거제시 장평동 산91 외3</t>
    <phoneticPr fontId="3" type="noConversion"/>
  </si>
  <si>
    <t>경영자원팀
(최봉연)</t>
    <phoneticPr fontId="3" type="noConversion"/>
  </si>
  <si>
    <t>055-960-2532</t>
    <phoneticPr fontId="3" type="noConversion"/>
  </si>
</sst>
</file>

<file path=xl/styles.xml><?xml version="1.0" encoding="utf-8"?>
<styleSheet xmlns="http://schemas.openxmlformats.org/spreadsheetml/2006/main">
  <numFmts count="12">
    <numFmt numFmtId="41" formatCode="_-* #,##0_-;\-* #,##0_-;_-* &quot;-&quot;_-;_-@_-"/>
    <numFmt numFmtId="176" formatCode="General&quot;개&quot;&quot;소&quot;"/>
    <numFmt numFmtId="177" formatCode="_-* #,##0.0_-;\-* #,##0.0_-;_-* &quot;-&quot;_-;_-@_-"/>
    <numFmt numFmtId="178" formatCode="#,##0_);[Red]\(#,##0\)"/>
    <numFmt numFmtId="179" formatCode="_-* #,##0.00_-;\-* #,##0.00_-;_-* &quot;-&quot;_-;_-@_-"/>
    <numFmt numFmtId="180" formatCode="_ * #,##0_ ;_ * \-#,##0_ ;_ * &quot;-&quot;_ ;_ @_ "/>
    <numFmt numFmtId="181" formatCode="_ * #,##0.00_ ;_ * \-#,##0.00_ ;_ * &quot;-&quot;??_ ;_ @_ "/>
    <numFmt numFmtId="182" formatCode="#,##0.00&quot;?_);[Red]\(#,##0.00&quot;&quot;?&quot;\)"/>
    <numFmt numFmtId="183" formatCode="#,##0&quot;?_);[Red]\(#,##0&quot;&quot;?&quot;\)"/>
    <numFmt numFmtId="184" formatCode="#,##0\ &quot;F&quot;;\-#,##0\ &quot;F&quot;"/>
    <numFmt numFmtId="185" formatCode="#,##0.00_ "/>
    <numFmt numFmtId="186" formatCode="#,##0&quot; F&quot;_);[Red]\(#,##0&quot; F&quot;\)"/>
  </numFmts>
  <fonts count="72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color theme="1"/>
      <name val="돋움"/>
      <family val="3"/>
      <charset val="129"/>
    </font>
    <font>
      <sz val="8"/>
      <name val="돋움"/>
      <family val="3"/>
      <charset val="129"/>
    </font>
    <font>
      <sz val="20"/>
      <color theme="1"/>
      <name val="돋움"/>
      <family val="3"/>
      <charset val="129"/>
    </font>
    <font>
      <b/>
      <sz val="12"/>
      <color theme="1"/>
      <name val="돋움"/>
      <family val="3"/>
      <charset val="129"/>
    </font>
    <font>
      <sz val="12"/>
      <color theme="1"/>
      <name val="HY헤드라인M"/>
      <family val="1"/>
      <charset val="129"/>
    </font>
    <font>
      <sz val="12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b/>
      <sz val="8"/>
      <color theme="1"/>
      <name val="돋움"/>
      <family val="3"/>
      <charset val="129"/>
    </font>
    <font>
      <sz val="11"/>
      <color rgb="FF000000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1"/>
      <color rgb="FFFFFFFF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2"/>
      <name val="¹UAAA¼"/>
      <family val="3"/>
      <charset val="129"/>
    </font>
    <font>
      <sz val="10"/>
      <name val="Arial"/>
      <family val="2"/>
    </font>
    <font>
      <sz val="11"/>
      <name val="굴림체"/>
      <family val="3"/>
      <charset val="129"/>
    </font>
    <font>
      <b/>
      <u/>
      <sz val="13"/>
      <name val="굴림체"/>
      <family val="3"/>
      <charset val="129"/>
    </font>
    <font>
      <b/>
      <u/>
      <sz val="13"/>
      <color rgb="FF000000"/>
      <name val="굴림체"/>
      <family val="3"/>
      <charset val="129"/>
    </font>
    <font>
      <b/>
      <u/>
      <sz val="13"/>
      <color indexed="8"/>
      <name val="굴림체"/>
      <family val="3"/>
      <charset val="129"/>
    </font>
    <font>
      <sz val="12"/>
      <name val="굴림체"/>
      <family val="3"/>
      <charset val="129"/>
    </font>
    <font>
      <sz val="12"/>
      <color rgb="FF000000"/>
      <name val="굴림체"/>
      <family val="3"/>
      <charset val="129"/>
    </font>
    <font>
      <sz val="12"/>
      <color indexed="8"/>
      <name val="굴림체"/>
      <family val="3"/>
      <charset val="129"/>
    </font>
    <font>
      <sz val="11"/>
      <color rgb="FFFF0000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rgb="FFFA7D00"/>
      <name val="맑은 고딕"/>
      <family val="3"/>
      <charset val="129"/>
    </font>
    <font>
      <b/>
      <sz val="11"/>
      <color indexed="53"/>
      <name val="맑은 고딕"/>
      <family val="3"/>
      <charset val="129"/>
    </font>
    <font>
      <b/>
      <sz val="11"/>
      <color rgb="FFFF6600"/>
      <name val="맑은 고딕"/>
      <family val="3"/>
      <charset val="129"/>
    </font>
    <font>
      <sz val="11"/>
      <color rgb="FF9C0006"/>
      <name val="맑은 고딕"/>
      <family val="3"/>
      <charset val="129"/>
    </font>
    <font>
      <sz val="11"/>
      <color indexed="16"/>
      <name val="맑은 고딕"/>
      <family val="3"/>
      <charset val="129"/>
    </font>
    <font>
      <sz val="11"/>
      <color rgb="FF800000"/>
      <name val="맑은 고딕"/>
      <family val="3"/>
      <charset val="129"/>
    </font>
    <font>
      <sz val="11"/>
      <color rgb="FF000000"/>
      <name val="굴림체"/>
      <family val="3"/>
      <charset val="129"/>
    </font>
    <font>
      <sz val="11"/>
      <color indexed="8"/>
      <name val="굴림체"/>
      <family val="3"/>
      <charset val="129"/>
    </font>
    <font>
      <sz val="11"/>
      <color rgb="FF9C6500"/>
      <name val="맑은 고딕"/>
      <family val="3"/>
      <charset val="129"/>
    </font>
    <font>
      <sz val="11"/>
      <color indexed="19"/>
      <name val="맑은 고딕"/>
      <family val="3"/>
      <charset val="129"/>
    </font>
    <font>
      <sz val="11"/>
      <color rgb="FF808000"/>
      <name val="맑은 고딕"/>
      <family val="3"/>
      <charset val="129"/>
    </font>
    <font>
      <sz val="12"/>
      <name val="뼻뮝"/>
      <family val="1"/>
      <charset val="129"/>
    </font>
    <font>
      <i/>
      <sz val="11"/>
      <color rgb="FF7F7F7F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i/>
      <sz val="11"/>
      <color rgb="FF808080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1"/>
      <color rgb="FFFA7D00"/>
      <name val="맑은 고딕"/>
      <family val="3"/>
      <charset val="129"/>
    </font>
    <font>
      <sz val="11"/>
      <color indexed="53"/>
      <name val="맑은 고딕"/>
      <family val="3"/>
      <charset val="129"/>
    </font>
    <font>
      <sz val="11"/>
      <color rgb="FFFF66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rgb="FF3F3F76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1"/>
      <color rgb="FF333399"/>
      <name val="맑은 고딕"/>
      <family val="3"/>
      <charset val="129"/>
    </font>
    <font>
      <b/>
      <sz val="15"/>
      <color rgb="FF1F497D"/>
      <name val="맑은 고딕"/>
      <family val="3"/>
      <charset val="129"/>
    </font>
    <font>
      <b/>
      <sz val="15"/>
      <color indexed="62"/>
      <name val="맑은 고딕"/>
      <family val="3"/>
      <charset val="129"/>
    </font>
    <font>
      <b/>
      <sz val="15"/>
      <color rgb="FF333399"/>
      <name val="맑은 고딕"/>
      <family val="3"/>
      <charset val="129"/>
    </font>
    <font>
      <b/>
      <sz val="18"/>
      <color indexed="62"/>
      <name val="맑은 고딕"/>
      <family val="3"/>
      <charset val="129"/>
    </font>
    <font>
      <b/>
      <sz val="18"/>
      <color rgb="FF333399"/>
      <name val="맑은 고딕"/>
      <family val="3"/>
      <charset val="129"/>
    </font>
    <font>
      <b/>
      <sz val="18"/>
      <color rgb="FF1F497D"/>
      <name val="맑은 고딕"/>
      <family val="3"/>
      <charset val="129"/>
    </font>
    <font>
      <b/>
      <sz val="13"/>
      <color rgb="FF1F497D"/>
      <name val="맑은 고딕"/>
      <family val="3"/>
      <charset val="129"/>
    </font>
    <font>
      <b/>
      <sz val="13"/>
      <color indexed="62"/>
      <name val="맑은 고딕"/>
      <family val="3"/>
      <charset val="129"/>
    </font>
    <font>
      <b/>
      <sz val="13"/>
      <color rgb="FF333399"/>
      <name val="맑은 고딕"/>
      <family val="3"/>
      <charset val="129"/>
    </font>
    <font>
      <b/>
      <sz val="11"/>
      <color rgb="FF1F497D"/>
      <name val="맑은 고딕"/>
      <family val="3"/>
      <charset val="129"/>
    </font>
    <font>
      <b/>
      <sz val="11"/>
      <color indexed="62"/>
      <name val="맑은 고딕"/>
      <family val="3"/>
      <charset val="129"/>
    </font>
    <font>
      <b/>
      <sz val="11"/>
      <color rgb="FF333399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indexed="17"/>
      <name val="맑은 고딕"/>
      <family val="3"/>
      <charset val="129"/>
    </font>
    <font>
      <sz val="11"/>
      <color rgb="FF008000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1"/>
      <color rgb="FF333333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6E0ED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ADB"/>
        <bgColor indexed="64"/>
      </patternFill>
    </fill>
    <fill>
      <patternFill patternType="solid">
        <fgColor rgb="FFB8CCE5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CC1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rgb="FFB3A2C7"/>
        <bgColor indexed="64"/>
      </patternFill>
    </fill>
    <fill>
      <patternFill patternType="solid">
        <fgColor rgb="FF92CDDD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</fills>
  <borders count="3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rgb="FF666699"/>
      </top>
      <bottom style="double">
        <color rgb="FF666699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rgb="FF666699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rgb="FF99CCFF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rgb="FF99CCF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95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0" fillId="0" borderId="0">
      <alignment vertical="center"/>
    </xf>
    <xf numFmtId="0" fontId="11" fillId="6" borderId="0">
      <alignment vertical="center"/>
    </xf>
    <xf numFmtId="0" fontId="11" fillId="6" borderId="0">
      <alignment vertical="center"/>
    </xf>
    <xf numFmtId="0" fontId="11" fillId="6" borderId="0">
      <alignment vertical="center"/>
    </xf>
    <xf numFmtId="0" fontId="12" fillId="6" borderId="0" applyNumberFormat="0" applyBorder="0" applyAlignment="0" applyProtection="0">
      <alignment vertical="center"/>
    </xf>
    <xf numFmtId="0" fontId="11" fillId="6" borderId="0">
      <alignment vertical="center"/>
    </xf>
    <xf numFmtId="0" fontId="12" fillId="6" borderId="0" applyNumberFormat="0" applyBorder="0" applyAlignment="0" applyProtection="0">
      <alignment vertical="center"/>
    </xf>
    <xf numFmtId="0" fontId="11" fillId="6" borderId="0">
      <alignment vertical="center"/>
    </xf>
    <xf numFmtId="0" fontId="12" fillId="6" borderId="0" applyNumberFormat="0" applyBorder="0" applyAlignment="0" applyProtection="0">
      <alignment vertical="center"/>
    </xf>
    <xf numFmtId="0" fontId="11" fillId="6" borderId="0">
      <alignment vertical="center"/>
    </xf>
    <xf numFmtId="0" fontId="12" fillId="6" borderId="0" applyNumberFormat="0" applyBorder="0" applyAlignment="0" applyProtection="0">
      <alignment vertical="center"/>
    </xf>
    <xf numFmtId="0" fontId="11" fillId="6" borderId="0">
      <alignment vertical="center"/>
    </xf>
    <xf numFmtId="0" fontId="12" fillId="6" borderId="0" applyNumberFormat="0" applyBorder="0" applyAlignment="0" applyProtection="0">
      <alignment vertical="center"/>
    </xf>
    <xf numFmtId="0" fontId="11" fillId="6" borderId="0">
      <alignment vertical="center"/>
    </xf>
    <xf numFmtId="0" fontId="12" fillId="6" borderId="0" applyNumberFormat="0" applyBorder="0" applyAlignment="0" applyProtection="0">
      <alignment vertical="center"/>
    </xf>
    <xf numFmtId="0" fontId="11" fillId="6" borderId="0">
      <alignment vertical="center"/>
    </xf>
    <xf numFmtId="0" fontId="12" fillId="6" borderId="0" applyNumberFormat="0" applyBorder="0" applyAlignment="0" applyProtection="0">
      <alignment vertical="center"/>
    </xf>
    <xf numFmtId="0" fontId="11" fillId="6" borderId="0">
      <alignment vertical="center"/>
    </xf>
    <xf numFmtId="0" fontId="12" fillId="6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7" borderId="0">
      <alignment vertical="center"/>
    </xf>
    <xf numFmtId="0" fontId="11" fillId="7" borderId="0">
      <alignment vertical="center"/>
    </xf>
    <xf numFmtId="0" fontId="11" fillId="7" borderId="0">
      <alignment vertical="center"/>
    </xf>
    <xf numFmtId="0" fontId="12" fillId="7" borderId="0" applyNumberFormat="0" applyBorder="0" applyAlignment="0" applyProtection="0">
      <alignment vertical="center"/>
    </xf>
    <xf numFmtId="0" fontId="11" fillId="7" borderId="0">
      <alignment vertical="center"/>
    </xf>
    <xf numFmtId="0" fontId="12" fillId="7" borderId="0" applyNumberFormat="0" applyBorder="0" applyAlignment="0" applyProtection="0">
      <alignment vertical="center"/>
    </xf>
    <xf numFmtId="0" fontId="11" fillId="7" borderId="0">
      <alignment vertical="center"/>
    </xf>
    <xf numFmtId="0" fontId="12" fillId="7" borderId="0" applyNumberFormat="0" applyBorder="0" applyAlignment="0" applyProtection="0">
      <alignment vertical="center"/>
    </xf>
    <xf numFmtId="0" fontId="11" fillId="7" borderId="0">
      <alignment vertical="center"/>
    </xf>
    <xf numFmtId="0" fontId="12" fillId="7" borderId="0" applyNumberFormat="0" applyBorder="0" applyAlignment="0" applyProtection="0">
      <alignment vertical="center"/>
    </xf>
    <xf numFmtId="0" fontId="11" fillId="7" borderId="0">
      <alignment vertical="center"/>
    </xf>
    <xf numFmtId="0" fontId="12" fillId="7" borderId="0" applyNumberFormat="0" applyBorder="0" applyAlignment="0" applyProtection="0">
      <alignment vertical="center"/>
    </xf>
    <xf numFmtId="0" fontId="11" fillId="7" borderId="0">
      <alignment vertical="center"/>
    </xf>
    <xf numFmtId="0" fontId="12" fillId="7" borderId="0" applyNumberFormat="0" applyBorder="0" applyAlignment="0" applyProtection="0">
      <alignment vertical="center"/>
    </xf>
    <xf numFmtId="0" fontId="11" fillId="7" borderId="0">
      <alignment vertical="center"/>
    </xf>
    <xf numFmtId="0" fontId="12" fillId="7" borderId="0" applyNumberFormat="0" applyBorder="0" applyAlignment="0" applyProtection="0">
      <alignment vertical="center"/>
    </xf>
    <xf numFmtId="0" fontId="11" fillId="7" borderId="0">
      <alignment vertical="center"/>
    </xf>
    <xf numFmtId="0" fontId="12" fillId="7" borderId="0" applyNumberFormat="0" applyBorder="0" applyAlignment="0" applyProtection="0">
      <alignment vertical="center"/>
    </xf>
    <xf numFmtId="0" fontId="11" fillId="7" borderId="0">
      <alignment vertical="center"/>
    </xf>
    <xf numFmtId="0" fontId="11" fillId="8" borderId="0">
      <alignment vertical="center"/>
    </xf>
    <xf numFmtId="0" fontId="11" fillId="8" borderId="0">
      <alignment vertical="center"/>
    </xf>
    <xf numFmtId="0" fontId="11" fillId="8" borderId="0">
      <alignment vertical="center"/>
    </xf>
    <xf numFmtId="0" fontId="12" fillId="8" borderId="0" applyNumberFormat="0" applyBorder="0" applyAlignment="0" applyProtection="0">
      <alignment vertical="center"/>
    </xf>
    <xf numFmtId="0" fontId="11" fillId="8" borderId="0">
      <alignment vertical="center"/>
    </xf>
    <xf numFmtId="0" fontId="12" fillId="8" borderId="0" applyNumberFormat="0" applyBorder="0" applyAlignment="0" applyProtection="0">
      <alignment vertical="center"/>
    </xf>
    <xf numFmtId="0" fontId="11" fillId="8" borderId="0">
      <alignment vertical="center"/>
    </xf>
    <xf numFmtId="0" fontId="12" fillId="8" borderId="0" applyNumberFormat="0" applyBorder="0" applyAlignment="0" applyProtection="0">
      <alignment vertical="center"/>
    </xf>
    <xf numFmtId="0" fontId="11" fillId="8" borderId="0">
      <alignment vertical="center"/>
    </xf>
    <xf numFmtId="0" fontId="12" fillId="8" borderId="0" applyNumberFormat="0" applyBorder="0" applyAlignment="0" applyProtection="0">
      <alignment vertical="center"/>
    </xf>
    <xf numFmtId="0" fontId="11" fillId="8" borderId="0">
      <alignment vertical="center"/>
    </xf>
    <xf numFmtId="0" fontId="12" fillId="8" borderId="0" applyNumberFormat="0" applyBorder="0" applyAlignment="0" applyProtection="0">
      <alignment vertical="center"/>
    </xf>
    <xf numFmtId="0" fontId="11" fillId="8" borderId="0">
      <alignment vertical="center"/>
    </xf>
    <xf numFmtId="0" fontId="12" fillId="8" borderId="0" applyNumberFormat="0" applyBorder="0" applyAlignment="0" applyProtection="0">
      <alignment vertical="center"/>
    </xf>
    <xf numFmtId="0" fontId="11" fillId="8" borderId="0">
      <alignment vertical="center"/>
    </xf>
    <xf numFmtId="0" fontId="12" fillId="8" borderId="0" applyNumberFormat="0" applyBorder="0" applyAlignment="0" applyProtection="0">
      <alignment vertical="center"/>
    </xf>
    <xf numFmtId="0" fontId="11" fillId="8" borderId="0">
      <alignment vertical="center"/>
    </xf>
    <xf numFmtId="0" fontId="12" fillId="8" borderId="0" applyNumberFormat="0" applyBorder="0" applyAlignment="0" applyProtection="0">
      <alignment vertical="center"/>
    </xf>
    <xf numFmtId="0" fontId="11" fillId="8" borderId="0">
      <alignment vertical="center"/>
    </xf>
    <xf numFmtId="0" fontId="11" fillId="9" borderId="0">
      <alignment vertical="center"/>
    </xf>
    <xf numFmtId="0" fontId="11" fillId="9" borderId="0">
      <alignment vertical="center"/>
    </xf>
    <xf numFmtId="0" fontId="11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1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1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1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1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1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1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1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1" fillId="9" borderId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12" fillId="10" borderId="0" applyNumberFormat="0" applyBorder="0" applyAlignment="0" applyProtection="0">
      <alignment vertical="center"/>
    </xf>
    <xf numFmtId="0" fontId="11" fillId="10" borderId="0">
      <alignment vertical="center"/>
    </xf>
    <xf numFmtId="0" fontId="12" fillId="10" borderId="0" applyNumberFormat="0" applyBorder="0" applyAlignment="0" applyProtection="0">
      <alignment vertical="center"/>
    </xf>
    <xf numFmtId="0" fontId="11" fillId="10" borderId="0">
      <alignment vertical="center"/>
    </xf>
    <xf numFmtId="0" fontId="12" fillId="10" borderId="0" applyNumberFormat="0" applyBorder="0" applyAlignment="0" applyProtection="0">
      <alignment vertical="center"/>
    </xf>
    <xf numFmtId="0" fontId="11" fillId="10" borderId="0">
      <alignment vertical="center"/>
    </xf>
    <xf numFmtId="0" fontId="12" fillId="10" borderId="0" applyNumberFormat="0" applyBorder="0" applyAlignment="0" applyProtection="0">
      <alignment vertical="center"/>
    </xf>
    <xf numFmtId="0" fontId="11" fillId="10" borderId="0">
      <alignment vertical="center"/>
    </xf>
    <xf numFmtId="0" fontId="12" fillId="10" borderId="0" applyNumberFormat="0" applyBorder="0" applyAlignment="0" applyProtection="0">
      <alignment vertical="center"/>
    </xf>
    <xf numFmtId="0" fontId="11" fillId="10" borderId="0">
      <alignment vertical="center"/>
    </xf>
    <xf numFmtId="0" fontId="12" fillId="10" borderId="0" applyNumberFormat="0" applyBorder="0" applyAlignment="0" applyProtection="0">
      <alignment vertical="center"/>
    </xf>
    <xf numFmtId="0" fontId="11" fillId="10" borderId="0">
      <alignment vertical="center"/>
    </xf>
    <xf numFmtId="0" fontId="12" fillId="10" borderId="0" applyNumberFormat="0" applyBorder="0" applyAlignment="0" applyProtection="0">
      <alignment vertical="center"/>
    </xf>
    <xf numFmtId="0" fontId="11" fillId="10" borderId="0">
      <alignment vertical="center"/>
    </xf>
    <xf numFmtId="0" fontId="12" fillId="10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11" borderId="0">
      <alignment vertical="center"/>
    </xf>
    <xf numFmtId="0" fontId="11" fillId="11" borderId="0">
      <alignment vertical="center"/>
    </xf>
    <xf numFmtId="0" fontId="11" fillId="11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11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11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11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11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11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11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11" borderId="0">
      <alignment vertical="center"/>
    </xf>
    <xf numFmtId="0" fontId="12" fillId="11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12" borderId="0">
      <alignment vertical="center"/>
    </xf>
    <xf numFmtId="0" fontId="11" fillId="12" borderId="0">
      <alignment vertical="center"/>
    </xf>
    <xf numFmtId="0" fontId="11" fillId="12" borderId="0">
      <alignment vertical="center"/>
    </xf>
    <xf numFmtId="0" fontId="12" fillId="12" borderId="0" applyNumberFormat="0" applyBorder="0" applyAlignment="0" applyProtection="0">
      <alignment vertical="center"/>
    </xf>
    <xf numFmtId="0" fontId="11" fillId="12" borderId="0">
      <alignment vertical="center"/>
    </xf>
    <xf numFmtId="0" fontId="12" fillId="12" borderId="0" applyNumberFormat="0" applyBorder="0" applyAlignment="0" applyProtection="0">
      <alignment vertical="center"/>
    </xf>
    <xf numFmtId="0" fontId="11" fillId="12" borderId="0">
      <alignment vertical="center"/>
    </xf>
    <xf numFmtId="0" fontId="12" fillId="12" borderId="0" applyNumberFormat="0" applyBorder="0" applyAlignment="0" applyProtection="0">
      <alignment vertical="center"/>
    </xf>
    <xf numFmtId="0" fontId="11" fillId="12" borderId="0">
      <alignment vertical="center"/>
    </xf>
    <xf numFmtId="0" fontId="12" fillId="12" borderId="0" applyNumberFormat="0" applyBorder="0" applyAlignment="0" applyProtection="0">
      <alignment vertical="center"/>
    </xf>
    <xf numFmtId="0" fontId="11" fillId="12" borderId="0">
      <alignment vertical="center"/>
    </xf>
    <xf numFmtId="0" fontId="12" fillId="12" borderId="0" applyNumberFormat="0" applyBorder="0" applyAlignment="0" applyProtection="0">
      <alignment vertical="center"/>
    </xf>
    <xf numFmtId="0" fontId="11" fillId="12" borderId="0">
      <alignment vertical="center"/>
    </xf>
    <xf numFmtId="0" fontId="12" fillId="12" borderId="0" applyNumberFormat="0" applyBorder="0" applyAlignment="0" applyProtection="0">
      <alignment vertical="center"/>
    </xf>
    <xf numFmtId="0" fontId="11" fillId="12" borderId="0">
      <alignment vertical="center"/>
    </xf>
    <xf numFmtId="0" fontId="12" fillId="12" borderId="0" applyNumberFormat="0" applyBorder="0" applyAlignment="0" applyProtection="0">
      <alignment vertical="center"/>
    </xf>
    <xf numFmtId="0" fontId="11" fillId="12" borderId="0">
      <alignment vertical="center"/>
    </xf>
    <xf numFmtId="0" fontId="12" fillId="12" borderId="0" applyNumberFormat="0" applyBorder="0" applyAlignment="0" applyProtection="0">
      <alignment vertical="center"/>
    </xf>
    <xf numFmtId="0" fontId="11" fillId="12" borderId="0">
      <alignment vertical="center"/>
    </xf>
    <xf numFmtId="0" fontId="11" fillId="13" borderId="0">
      <alignment vertical="center"/>
    </xf>
    <xf numFmtId="0" fontId="11" fillId="13" borderId="0">
      <alignment vertical="center"/>
    </xf>
    <xf numFmtId="0" fontId="11" fillId="13" borderId="0">
      <alignment vertical="center"/>
    </xf>
    <xf numFmtId="0" fontId="12" fillId="13" borderId="0" applyNumberFormat="0" applyBorder="0" applyAlignment="0" applyProtection="0">
      <alignment vertical="center"/>
    </xf>
    <xf numFmtId="0" fontId="11" fillId="13" borderId="0">
      <alignment vertical="center"/>
    </xf>
    <xf numFmtId="0" fontId="12" fillId="13" borderId="0" applyNumberFormat="0" applyBorder="0" applyAlignment="0" applyProtection="0">
      <alignment vertical="center"/>
    </xf>
    <xf numFmtId="0" fontId="11" fillId="13" borderId="0">
      <alignment vertical="center"/>
    </xf>
    <xf numFmtId="0" fontId="12" fillId="13" borderId="0" applyNumberFormat="0" applyBorder="0" applyAlignment="0" applyProtection="0">
      <alignment vertical="center"/>
    </xf>
    <xf numFmtId="0" fontId="11" fillId="13" borderId="0">
      <alignment vertical="center"/>
    </xf>
    <xf numFmtId="0" fontId="12" fillId="13" borderId="0" applyNumberFormat="0" applyBorder="0" applyAlignment="0" applyProtection="0">
      <alignment vertical="center"/>
    </xf>
    <xf numFmtId="0" fontId="11" fillId="13" borderId="0">
      <alignment vertical="center"/>
    </xf>
    <xf numFmtId="0" fontId="12" fillId="13" borderId="0" applyNumberFormat="0" applyBorder="0" applyAlignment="0" applyProtection="0">
      <alignment vertical="center"/>
    </xf>
    <xf numFmtId="0" fontId="11" fillId="13" borderId="0">
      <alignment vertical="center"/>
    </xf>
    <xf numFmtId="0" fontId="12" fillId="13" borderId="0" applyNumberFormat="0" applyBorder="0" applyAlignment="0" applyProtection="0">
      <alignment vertical="center"/>
    </xf>
    <xf numFmtId="0" fontId="11" fillId="13" borderId="0">
      <alignment vertical="center"/>
    </xf>
    <xf numFmtId="0" fontId="12" fillId="13" borderId="0" applyNumberFormat="0" applyBorder="0" applyAlignment="0" applyProtection="0">
      <alignment vertical="center"/>
    </xf>
    <xf numFmtId="0" fontId="11" fillId="13" borderId="0">
      <alignment vertical="center"/>
    </xf>
    <xf numFmtId="0" fontId="12" fillId="13" borderId="0" applyNumberFormat="0" applyBorder="0" applyAlignment="0" applyProtection="0">
      <alignment vertical="center"/>
    </xf>
    <xf numFmtId="0" fontId="11" fillId="13" borderId="0">
      <alignment vertical="center"/>
    </xf>
    <xf numFmtId="0" fontId="11" fillId="14" borderId="0">
      <alignment vertical="center"/>
    </xf>
    <xf numFmtId="0" fontId="11" fillId="14" borderId="0">
      <alignment vertical="center"/>
    </xf>
    <xf numFmtId="0" fontId="11" fillId="14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14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14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14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14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14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14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14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14" borderId="0">
      <alignment vertical="center"/>
    </xf>
    <xf numFmtId="0" fontId="11" fillId="15" borderId="0">
      <alignment vertical="center"/>
    </xf>
    <xf numFmtId="0" fontId="11" fillId="15" borderId="0">
      <alignment vertical="center"/>
    </xf>
    <xf numFmtId="0" fontId="11" fillId="15" borderId="0">
      <alignment vertical="center"/>
    </xf>
    <xf numFmtId="0" fontId="12" fillId="15" borderId="0" applyNumberFormat="0" applyBorder="0" applyAlignment="0" applyProtection="0">
      <alignment vertical="center"/>
    </xf>
    <xf numFmtId="0" fontId="11" fillId="15" borderId="0">
      <alignment vertical="center"/>
    </xf>
    <xf numFmtId="0" fontId="12" fillId="15" borderId="0" applyNumberFormat="0" applyBorder="0" applyAlignment="0" applyProtection="0">
      <alignment vertical="center"/>
    </xf>
    <xf numFmtId="0" fontId="11" fillId="15" borderId="0">
      <alignment vertical="center"/>
    </xf>
    <xf numFmtId="0" fontId="12" fillId="15" borderId="0" applyNumberFormat="0" applyBorder="0" applyAlignment="0" applyProtection="0">
      <alignment vertical="center"/>
    </xf>
    <xf numFmtId="0" fontId="11" fillId="15" borderId="0">
      <alignment vertical="center"/>
    </xf>
    <xf numFmtId="0" fontId="12" fillId="15" borderId="0" applyNumberFormat="0" applyBorder="0" applyAlignment="0" applyProtection="0">
      <alignment vertical="center"/>
    </xf>
    <xf numFmtId="0" fontId="11" fillId="15" borderId="0">
      <alignment vertical="center"/>
    </xf>
    <xf numFmtId="0" fontId="12" fillId="15" borderId="0" applyNumberFormat="0" applyBorder="0" applyAlignment="0" applyProtection="0">
      <alignment vertical="center"/>
    </xf>
    <xf numFmtId="0" fontId="11" fillId="15" borderId="0">
      <alignment vertical="center"/>
    </xf>
    <xf numFmtId="0" fontId="12" fillId="15" borderId="0" applyNumberFormat="0" applyBorder="0" applyAlignment="0" applyProtection="0">
      <alignment vertical="center"/>
    </xf>
    <xf numFmtId="0" fontId="11" fillId="15" borderId="0">
      <alignment vertical="center"/>
    </xf>
    <xf numFmtId="0" fontId="12" fillId="15" borderId="0" applyNumberFormat="0" applyBorder="0" applyAlignment="0" applyProtection="0">
      <alignment vertical="center"/>
    </xf>
    <xf numFmtId="0" fontId="11" fillId="15" borderId="0">
      <alignment vertical="center"/>
    </xf>
    <xf numFmtId="0" fontId="12" fillId="15" borderId="0" applyNumberFormat="0" applyBorder="0" applyAlignment="0" applyProtection="0">
      <alignment vertical="center"/>
    </xf>
    <xf numFmtId="0" fontId="11" fillId="15" borderId="0">
      <alignment vertical="center"/>
    </xf>
    <xf numFmtId="0" fontId="11" fillId="16" borderId="0">
      <alignment vertical="center"/>
    </xf>
    <xf numFmtId="0" fontId="11" fillId="16" borderId="0">
      <alignment vertical="center"/>
    </xf>
    <xf numFmtId="0" fontId="11" fillId="16" borderId="0">
      <alignment vertical="center"/>
    </xf>
    <xf numFmtId="0" fontId="12" fillId="16" borderId="0" applyNumberFormat="0" applyBorder="0" applyAlignment="0" applyProtection="0">
      <alignment vertical="center"/>
    </xf>
    <xf numFmtId="0" fontId="11" fillId="16" borderId="0">
      <alignment vertical="center"/>
    </xf>
    <xf numFmtId="0" fontId="12" fillId="16" borderId="0" applyNumberFormat="0" applyBorder="0" applyAlignment="0" applyProtection="0">
      <alignment vertical="center"/>
    </xf>
    <xf numFmtId="0" fontId="11" fillId="16" borderId="0">
      <alignment vertical="center"/>
    </xf>
    <xf numFmtId="0" fontId="12" fillId="16" borderId="0" applyNumberFormat="0" applyBorder="0" applyAlignment="0" applyProtection="0">
      <alignment vertical="center"/>
    </xf>
    <xf numFmtId="0" fontId="11" fillId="16" borderId="0">
      <alignment vertical="center"/>
    </xf>
    <xf numFmtId="0" fontId="12" fillId="16" borderId="0" applyNumberFormat="0" applyBorder="0" applyAlignment="0" applyProtection="0">
      <alignment vertical="center"/>
    </xf>
    <xf numFmtId="0" fontId="11" fillId="16" borderId="0">
      <alignment vertical="center"/>
    </xf>
    <xf numFmtId="0" fontId="12" fillId="16" borderId="0" applyNumberFormat="0" applyBorder="0" applyAlignment="0" applyProtection="0">
      <alignment vertical="center"/>
    </xf>
    <xf numFmtId="0" fontId="11" fillId="16" borderId="0">
      <alignment vertical="center"/>
    </xf>
    <xf numFmtId="0" fontId="12" fillId="16" borderId="0" applyNumberFormat="0" applyBorder="0" applyAlignment="0" applyProtection="0">
      <alignment vertical="center"/>
    </xf>
    <xf numFmtId="0" fontId="11" fillId="16" borderId="0">
      <alignment vertical="center"/>
    </xf>
    <xf numFmtId="0" fontId="12" fillId="16" borderId="0" applyNumberFormat="0" applyBorder="0" applyAlignment="0" applyProtection="0">
      <alignment vertical="center"/>
    </xf>
    <xf numFmtId="0" fontId="11" fillId="16" borderId="0">
      <alignment vertical="center"/>
    </xf>
    <xf numFmtId="0" fontId="12" fillId="16" borderId="0" applyNumberFormat="0" applyBorder="0" applyAlignment="0" applyProtection="0">
      <alignment vertical="center"/>
    </xf>
    <xf numFmtId="0" fontId="11" fillId="16" borderId="0">
      <alignment vertical="center"/>
    </xf>
    <xf numFmtId="0" fontId="11" fillId="17" borderId="0">
      <alignment vertical="center"/>
    </xf>
    <xf numFmtId="0" fontId="11" fillId="17" borderId="0">
      <alignment vertical="center"/>
    </xf>
    <xf numFmtId="0" fontId="11" fillId="17" borderId="0">
      <alignment vertical="center"/>
    </xf>
    <xf numFmtId="0" fontId="12" fillId="17" borderId="0" applyNumberFormat="0" applyBorder="0" applyAlignment="0" applyProtection="0">
      <alignment vertical="center"/>
    </xf>
    <xf numFmtId="0" fontId="11" fillId="17" borderId="0">
      <alignment vertical="center"/>
    </xf>
    <xf numFmtId="0" fontId="12" fillId="17" borderId="0" applyNumberFormat="0" applyBorder="0" applyAlignment="0" applyProtection="0">
      <alignment vertical="center"/>
    </xf>
    <xf numFmtId="0" fontId="11" fillId="17" borderId="0">
      <alignment vertical="center"/>
    </xf>
    <xf numFmtId="0" fontId="12" fillId="17" borderId="0" applyNumberFormat="0" applyBorder="0" applyAlignment="0" applyProtection="0">
      <alignment vertical="center"/>
    </xf>
    <xf numFmtId="0" fontId="11" fillId="17" borderId="0">
      <alignment vertical="center"/>
    </xf>
    <xf numFmtId="0" fontId="12" fillId="17" borderId="0" applyNumberFormat="0" applyBorder="0" applyAlignment="0" applyProtection="0">
      <alignment vertical="center"/>
    </xf>
    <xf numFmtId="0" fontId="11" fillId="17" borderId="0">
      <alignment vertical="center"/>
    </xf>
    <xf numFmtId="0" fontId="12" fillId="17" borderId="0" applyNumberFormat="0" applyBorder="0" applyAlignment="0" applyProtection="0">
      <alignment vertical="center"/>
    </xf>
    <xf numFmtId="0" fontId="11" fillId="17" borderId="0">
      <alignment vertical="center"/>
    </xf>
    <xf numFmtId="0" fontId="12" fillId="17" borderId="0" applyNumberFormat="0" applyBorder="0" applyAlignment="0" applyProtection="0">
      <alignment vertical="center"/>
    </xf>
    <xf numFmtId="0" fontId="11" fillId="17" borderId="0">
      <alignment vertical="center"/>
    </xf>
    <xf numFmtId="0" fontId="12" fillId="17" borderId="0" applyNumberFormat="0" applyBorder="0" applyAlignment="0" applyProtection="0">
      <alignment vertical="center"/>
    </xf>
    <xf numFmtId="0" fontId="11" fillId="17" borderId="0">
      <alignment vertical="center"/>
    </xf>
    <xf numFmtId="0" fontId="12" fillId="17" borderId="0" applyNumberFormat="0" applyBorder="0" applyAlignment="0" applyProtection="0">
      <alignment vertical="center"/>
    </xf>
    <xf numFmtId="0" fontId="11" fillId="17" borderId="0">
      <alignment vertical="center"/>
    </xf>
    <xf numFmtId="0" fontId="13" fillId="18" borderId="0">
      <alignment vertical="center"/>
    </xf>
    <xf numFmtId="0" fontId="13" fillId="18" borderId="0">
      <alignment vertical="center"/>
    </xf>
    <xf numFmtId="0" fontId="13" fillId="18" borderId="0">
      <alignment vertical="center"/>
    </xf>
    <xf numFmtId="0" fontId="14" fillId="18" borderId="0" applyNumberFormat="0" applyBorder="0" applyAlignment="0" applyProtection="0">
      <alignment vertical="center"/>
    </xf>
    <xf numFmtId="0" fontId="13" fillId="18" borderId="0">
      <alignment vertical="center"/>
    </xf>
    <xf numFmtId="0" fontId="14" fillId="18" borderId="0" applyNumberFormat="0" applyBorder="0" applyAlignment="0" applyProtection="0">
      <alignment vertical="center"/>
    </xf>
    <xf numFmtId="0" fontId="13" fillId="18" borderId="0">
      <alignment vertical="center"/>
    </xf>
    <xf numFmtId="0" fontId="14" fillId="18" borderId="0" applyNumberFormat="0" applyBorder="0" applyAlignment="0" applyProtection="0">
      <alignment vertical="center"/>
    </xf>
    <xf numFmtId="0" fontId="13" fillId="18" borderId="0">
      <alignment vertical="center"/>
    </xf>
    <xf numFmtId="0" fontId="14" fillId="18" borderId="0" applyNumberFormat="0" applyBorder="0" applyAlignment="0" applyProtection="0">
      <alignment vertical="center"/>
    </xf>
    <xf numFmtId="0" fontId="13" fillId="18" borderId="0">
      <alignment vertical="center"/>
    </xf>
    <xf numFmtId="0" fontId="14" fillId="18" borderId="0" applyNumberFormat="0" applyBorder="0" applyAlignment="0" applyProtection="0">
      <alignment vertical="center"/>
    </xf>
    <xf numFmtId="0" fontId="13" fillId="18" borderId="0">
      <alignment vertical="center"/>
    </xf>
    <xf numFmtId="0" fontId="14" fillId="18" borderId="0" applyNumberFormat="0" applyBorder="0" applyAlignment="0" applyProtection="0">
      <alignment vertical="center"/>
    </xf>
    <xf numFmtId="0" fontId="13" fillId="18" borderId="0">
      <alignment vertical="center"/>
    </xf>
    <xf numFmtId="0" fontId="14" fillId="18" borderId="0" applyNumberFormat="0" applyBorder="0" applyAlignment="0" applyProtection="0">
      <alignment vertical="center"/>
    </xf>
    <xf numFmtId="0" fontId="13" fillId="18" borderId="0">
      <alignment vertical="center"/>
    </xf>
    <xf numFmtId="0" fontId="14" fillId="18" borderId="0" applyNumberFormat="0" applyBorder="0" applyAlignment="0" applyProtection="0">
      <alignment vertical="center"/>
    </xf>
    <xf numFmtId="0" fontId="13" fillId="18" borderId="0">
      <alignment vertical="center"/>
    </xf>
    <xf numFmtId="0" fontId="13" fillId="19" borderId="0">
      <alignment vertical="center"/>
    </xf>
    <xf numFmtId="0" fontId="13" fillId="19" borderId="0">
      <alignment vertical="center"/>
    </xf>
    <xf numFmtId="0" fontId="13" fillId="19" borderId="0">
      <alignment vertical="center"/>
    </xf>
    <xf numFmtId="0" fontId="14" fillId="19" borderId="0" applyNumberFormat="0" applyBorder="0" applyAlignment="0" applyProtection="0">
      <alignment vertical="center"/>
    </xf>
    <xf numFmtId="0" fontId="13" fillId="19" borderId="0">
      <alignment vertical="center"/>
    </xf>
    <xf numFmtId="0" fontId="14" fillId="19" borderId="0" applyNumberFormat="0" applyBorder="0" applyAlignment="0" applyProtection="0">
      <alignment vertical="center"/>
    </xf>
    <xf numFmtId="0" fontId="13" fillId="19" borderId="0">
      <alignment vertical="center"/>
    </xf>
    <xf numFmtId="0" fontId="14" fillId="19" borderId="0" applyNumberFormat="0" applyBorder="0" applyAlignment="0" applyProtection="0">
      <alignment vertical="center"/>
    </xf>
    <xf numFmtId="0" fontId="13" fillId="19" borderId="0">
      <alignment vertical="center"/>
    </xf>
    <xf numFmtId="0" fontId="14" fillId="19" borderId="0" applyNumberFormat="0" applyBorder="0" applyAlignment="0" applyProtection="0">
      <alignment vertical="center"/>
    </xf>
    <xf numFmtId="0" fontId="13" fillId="19" borderId="0">
      <alignment vertical="center"/>
    </xf>
    <xf numFmtId="0" fontId="14" fillId="19" borderId="0" applyNumberFormat="0" applyBorder="0" applyAlignment="0" applyProtection="0">
      <alignment vertical="center"/>
    </xf>
    <xf numFmtId="0" fontId="13" fillId="19" borderId="0">
      <alignment vertical="center"/>
    </xf>
    <xf numFmtId="0" fontId="14" fillId="19" borderId="0" applyNumberFormat="0" applyBorder="0" applyAlignment="0" applyProtection="0">
      <alignment vertical="center"/>
    </xf>
    <xf numFmtId="0" fontId="13" fillId="19" borderId="0">
      <alignment vertical="center"/>
    </xf>
    <xf numFmtId="0" fontId="14" fillId="19" borderId="0" applyNumberFormat="0" applyBorder="0" applyAlignment="0" applyProtection="0">
      <alignment vertical="center"/>
    </xf>
    <xf numFmtId="0" fontId="13" fillId="19" borderId="0">
      <alignment vertical="center"/>
    </xf>
    <xf numFmtId="0" fontId="14" fillId="19" borderId="0" applyNumberFormat="0" applyBorder="0" applyAlignment="0" applyProtection="0">
      <alignment vertical="center"/>
    </xf>
    <xf numFmtId="0" fontId="13" fillId="19" borderId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4" fillId="20" borderId="0" applyNumberFormat="0" applyBorder="0" applyAlignment="0" applyProtection="0">
      <alignment vertical="center"/>
    </xf>
    <xf numFmtId="0" fontId="13" fillId="20" borderId="0">
      <alignment vertical="center"/>
    </xf>
    <xf numFmtId="0" fontId="14" fillId="20" borderId="0" applyNumberFormat="0" applyBorder="0" applyAlignment="0" applyProtection="0">
      <alignment vertical="center"/>
    </xf>
    <xf numFmtId="0" fontId="13" fillId="20" borderId="0">
      <alignment vertical="center"/>
    </xf>
    <xf numFmtId="0" fontId="14" fillId="20" borderId="0" applyNumberFormat="0" applyBorder="0" applyAlignment="0" applyProtection="0">
      <alignment vertical="center"/>
    </xf>
    <xf numFmtId="0" fontId="13" fillId="20" borderId="0">
      <alignment vertical="center"/>
    </xf>
    <xf numFmtId="0" fontId="14" fillId="20" borderId="0" applyNumberFormat="0" applyBorder="0" applyAlignment="0" applyProtection="0">
      <alignment vertical="center"/>
    </xf>
    <xf numFmtId="0" fontId="13" fillId="20" borderId="0">
      <alignment vertical="center"/>
    </xf>
    <xf numFmtId="0" fontId="14" fillId="20" borderId="0" applyNumberFormat="0" applyBorder="0" applyAlignment="0" applyProtection="0">
      <alignment vertical="center"/>
    </xf>
    <xf numFmtId="0" fontId="13" fillId="20" borderId="0">
      <alignment vertical="center"/>
    </xf>
    <xf numFmtId="0" fontId="14" fillId="20" borderId="0" applyNumberFormat="0" applyBorder="0" applyAlignment="0" applyProtection="0">
      <alignment vertical="center"/>
    </xf>
    <xf numFmtId="0" fontId="13" fillId="20" borderId="0">
      <alignment vertical="center"/>
    </xf>
    <xf numFmtId="0" fontId="14" fillId="20" borderId="0" applyNumberFormat="0" applyBorder="0" applyAlignment="0" applyProtection="0">
      <alignment vertical="center"/>
    </xf>
    <xf numFmtId="0" fontId="13" fillId="20" borderId="0">
      <alignment vertical="center"/>
    </xf>
    <xf numFmtId="0" fontId="14" fillId="20" borderId="0" applyNumberFormat="0" applyBorder="0" applyAlignment="0" applyProtection="0">
      <alignment vertical="center"/>
    </xf>
    <xf numFmtId="0" fontId="13" fillId="20" borderId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4" fillId="21" borderId="0" applyNumberFormat="0" applyBorder="0" applyAlignment="0" applyProtection="0">
      <alignment vertical="center"/>
    </xf>
    <xf numFmtId="0" fontId="13" fillId="21" borderId="0">
      <alignment vertical="center"/>
    </xf>
    <xf numFmtId="0" fontId="14" fillId="21" borderId="0" applyNumberFormat="0" applyBorder="0" applyAlignment="0" applyProtection="0">
      <alignment vertical="center"/>
    </xf>
    <xf numFmtId="0" fontId="13" fillId="21" borderId="0">
      <alignment vertical="center"/>
    </xf>
    <xf numFmtId="0" fontId="14" fillId="21" borderId="0" applyNumberFormat="0" applyBorder="0" applyAlignment="0" applyProtection="0">
      <alignment vertical="center"/>
    </xf>
    <xf numFmtId="0" fontId="13" fillId="21" borderId="0">
      <alignment vertical="center"/>
    </xf>
    <xf numFmtId="0" fontId="14" fillId="21" borderId="0" applyNumberFormat="0" applyBorder="0" applyAlignment="0" applyProtection="0">
      <alignment vertical="center"/>
    </xf>
    <xf numFmtId="0" fontId="13" fillId="21" borderId="0">
      <alignment vertical="center"/>
    </xf>
    <xf numFmtId="0" fontId="14" fillId="21" borderId="0" applyNumberFormat="0" applyBorder="0" applyAlignment="0" applyProtection="0">
      <alignment vertical="center"/>
    </xf>
    <xf numFmtId="0" fontId="13" fillId="21" borderId="0">
      <alignment vertical="center"/>
    </xf>
    <xf numFmtId="0" fontId="14" fillId="21" borderId="0" applyNumberFormat="0" applyBorder="0" applyAlignment="0" applyProtection="0">
      <alignment vertical="center"/>
    </xf>
    <xf numFmtId="0" fontId="13" fillId="21" borderId="0">
      <alignment vertical="center"/>
    </xf>
    <xf numFmtId="0" fontId="14" fillId="21" borderId="0" applyNumberFormat="0" applyBorder="0" applyAlignment="0" applyProtection="0">
      <alignment vertical="center"/>
    </xf>
    <xf numFmtId="0" fontId="13" fillId="21" borderId="0">
      <alignment vertical="center"/>
    </xf>
    <xf numFmtId="0" fontId="14" fillId="21" borderId="0" applyNumberFormat="0" applyBorder="0" applyAlignment="0" applyProtection="0">
      <alignment vertical="center"/>
    </xf>
    <xf numFmtId="0" fontId="13" fillId="21" borderId="0">
      <alignment vertical="center"/>
    </xf>
    <xf numFmtId="0" fontId="13" fillId="22" borderId="0">
      <alignment vertical="center"/>
    </xf>
    <xf numFmtId="0" fontId="13" fillId="22" borderId="0">
      <alignment vertical="center"/>
    </xf>
    <xf numFmtId="0" fontId="13" fillId="22" borderId="0">
      <alignment vertical="center"/>
    </xf>
    <xf numFmtId="0" fontId="14" fillId="22" borderId="0" applyNumberFormat="0" applyBorder="0" applyAlignment="0" applyProtection="0">
      <alignment vertical="center"/>
    </xf>
    <xf numFmtId="0" fontId="13" fillId="22" borderId="0">
      <alignment vertical="center"/>
    </xf>
    <xf numFmtId="0" fontId="14" fillId="22" borderId="0" applyNumberFormat="0" applyBorder="0" applyAlignment="0" applyProtection="0">
      <alignment vertical="center"/>
    </xf>
    <xf numFmtId="0" fontId="13" fillId="22" borderId="0">
      <alignment vertical="center"/>
    </xf>
    <xf numFmtId="0" fontId="14" fillId="22" borderId="0" applyNumberFormat="0" applyBorder="0" applyAlignment="0" applyProtection="0">
      <alignment vertical="center"/>
    </xf>
    <xf numFmtId="0" fontId="13" fillId="22" borderId="0">
      <alignment vertical="center"/>
    </xf>
    <xf numFmtId="0" fontId="14" fillId="22" borderId="0" applyNumberFormat="0" applyBorder="0" applyAlignment="0" applyProtection="0">
      <alignment vertical="center"/>
    </xf>
    <xf numFmtId="0" fontId="13" fillId="22" borderId="0">
      <alignment vertical="center"/>
    </xf>
    <xf numFmtId="0" fontId="14" fillId="22" borderId="0" applyNumberFormat="0" applyBorder="0" applyAlignment="0" applyProtection="0">
      <alignment vertical="center"/>
    </xf>
    <xf numFmtId="0" fontId="13" fillId="22" borderId="0">
      <alignment vertical="center"/>
    </xf>
    <xf numFmtId="0" fontId="14" fillId="22" borderId="0" applyNumberFormat="0" applyBorder="0" applyAlignment="0" applyProtection="0">
      <alignment vertical="center"/>
    </xf>
    <xf numFmtId="0" fontId="13" fillId="22" borderId="0">
      <alignment vertical="center"/>
    </xf>
    <xf numFmtId="0" fontId="14" fillId="22" borderId="0" applyNumberFormat="0" applyBorder="0" applyAlignment="0" applyProtection="0">
      <alignment vertical="center"/>
    </xf>
    <xf numFmtId="0" fontId="13" fillId="22" borderId="0">
      <alignment vertical="center"/>
    </xf>
    <xf numFmtId="0" fontId="14" fillId="22" borderId="0" applyNumberFormat="0" applyBorder="0" applyAlignment="0" applyProtection="0">
      <alignment vertical="center"/>
    </xf>
    <xf numFmtId="0" fontId="13" fillId="22" borderId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4" fillId="23" borderId="0" applyNumberFormat="0" applyBorder="0" applyAlignment="0" applyProtection="0">
      <alignment vertical="center"/>
    </xf>
    <xf numFmtId="0" fontId="13" fillId="23" borderId="0">
      <alignment vertical="center"/>
    </xf>
    <xf numFmtId="0" fontId="14" fillId="23" borderId="0" applyNumberFormat="0" applyBorder="0" applyAlignment="0" applyProtection="0">
      <alignment vertical="center"/>
    </xf>
    <xf numFmtId="0" fontId="13" fillId="23" borderId="0">
      <alignment vertical="center"/>
    </xf>
    <xf numFmtId="0" fontId="14" fillId="23" borderId="0" applyNumberFormat="0" applyBorder="0" applyAlignment="0" applyProtection="0">
      <alignment vertical="center"/>
    </xf>
    <xf numFmtId="0" fontId="13" fillId="23" borderId="0">
      <alignment vertical="center"/>
    </xf>
    <xf numFmtId="0" fontId="14" fillId="23" borderId="0" applyNumberFormat="0" applyBorder="0" applyAlignment="0" applyProtection="0">
      <alignment vertical="center"/>
    </xf>
    <xf numFmtId="0" fontId="13" fillId="23" borderId="0">
      <alignment vertical="center"/>
    </xf>
    <xf numFmtId="0" fontId="14" fillId="23" borderId="0" applyNumberFormat="0" applyBorder="0" applyAlignment="0" applyProtection="0">
      <alignment vertical="center"/>
    </xf>
    <xf numFmtId="0" fontId="13" fillId="23" borderId="0">
      <alignment vertical="center"/>
    </xf>
    <xf numFmtId="0" fontId="14" fillId="23" borderId="0" applyNumberFormat="0" applyBorder="0" applyAlignment="0" applyProtection="0">
      <alignment vertical="center"/>
    </xf>
    <xf numFmtId="0" fontId="13" fillId="23" borderId="0">
      <alignment vertical="center"/>
    </xf>
    <xf numFmtId="0" fontId="14" fillId="23" borderId="0" applyNumberFormat="0" applyBorder="0" applyAlignment="0" applyProtection="0">
      <alignment vertical="center"/>
    </xf>
    <xf numFmtId="0" fontId="13" fillId="23" borderId="0">
      <alignment vertical="center"/>
    </xf>
    <xf numFmtId="0" fontId="14" fillId="23" borderId="0" applyNumberFormat="0" applyBorder="0" applyAlignment="0" applyProtection="0">
      <alignment vertical="center"/>
    </xf>
    <xf numFmtId="0" fontId="13" fillId="23" borderId="0">
      <alignment vertical="center"/>
    </xf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/>
    <xf numFmtId="180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2" fontId="17" fillId="0" borderId="0" applyFont="0" applyFill="0" applyBorder="0" applyAlignment="0" applyProtection="0"/>
    <xf numFmtId="183" fontId="17" fillId="0" borderId="0" applyFont="0" applyFill="0" applyBorder="0" applyAlignment="0" applyProtection="0"/>
    <xf numFmtId="0" fontId="16" fillId="0" borderId="0"/>
    <xf numFmtId="0" fontId="18" fillId="0" borderId="0" applyFill="0" applyBorder="0" applyProtection="0">
      <alignment horizontal="centerContinuous" vertical="center"/>
    </xf>
    <xf numFmtId="0" fontId="19" fillId="0" borderId="0">
      <alignment horizontal="centerContinuous" vertical="center"/>
    </xf>
    <xf numFmtId="0" fontId="19" fillId="0" borderId="0">
      <alignment horizontal="centerContinuous" vertical="center"/>
    </xf>
    <xf numFmtId="0" fontId="19" fillId="0" borderId="0">
      <alignment horizontal="centerContinuous" vertical="center"/>
    </xf>
    <xf numFmtId="0" fontId="20" fillId="0" borderId="0" applyFill="0" applyBorder="0" applyProtection="0">
      <alignment horizontal="centerContinuous" vertical="center"/>
    </xf>
    <xf numFmtId="0" fontId="19" fillId="0" borderId="0">
      <alignment horizontal="centerContinuous" vertical="center"/>
    </xf>
    <xf numFmtId="0" fontId="20" fillId="0" borderId="0" applyFill="0" applyBorder="0" applyProtection="0">
      <alignment horizontal="centerContinuous" vertical="center"/>
    </xf>
    <xf numFmtId="0" fontId="19" fillId="0" borderId="0">
      <alignment horizontal="centerContinuous" vertical="center"/>
    </xf>
    <xf numFmtId="0" fontId="20" fillId="0" borderId="0" applyFill="0" applyBorder="0" applyProtection="0">
      <alignment horizontal="centerContinuous" vertical="center"/>
    </xf>
    <xf numFmtId="0" fontId="19" fillId="0" borderId="0">
      <alignment horizontal="centerContinuous" vertical="center"/>
    </xf>
    <xf numFmtId="0" fontId="20" fillId="0" borderId="0" applyFill="0" applyBorder="0" applyProtection="0">
      <alignment horizontal="centerContinuous" vertical="center"/>
    </xf>
    <xf numFmtId="0" fontId="19" fillId="0" borderId="0">
      <alignment horizontal="centerContinuous" vertical="center"/>
    </xf>
    <xf numFmtId="0" fontId="20" fillId="0" borderId="0" applyFill="0" applyBorder="0" applyProtection="0">
      <alignment horizontal="centerContinuous" vertical="center"/>
    </xf>
    <xf numFmtId="0" fontId="19" fillId="0" borderId="0">
      <alignment horizontal="centerContinuous" vertical="center"/>
    </xf>
    <xf numFmtId="0" fontId="20" fillId="0" borderId="0" applyFill="0" applyBorder="0" applyProtection="0">
      <alignment horizontal="centerContinuous" vertical="center"/>
    </xf>
    <xf numFmtId="0" fontId="19" fillId="0" borderId="0">
      <alignment horizontal="centerContinuous" vertical="center"/>
    </xf>
    <xf numFmtId="0" fontId="20" fillId="0" borderId="0" applyFill="0" applyBorder="0" applyProtection="0">
      <alignment horizontal="centerContinuous" vertical="center"/>
    </xf>
    <xf numFmtId="0" fontId="19" fillId="0" borderId="0">
      <alignment horizontal="centerContinuous" vertical="center"/>
    </xf>
    <xf numFmtId="0" fontId="20" fillId="0" borderId="0" applyFill="0" applyBorder="0" applyProtection="0">
      <alignment horizontal="centerContinuous" vertical="center"/>
    </xf>
    <xf numFmtId="0" fontId="19" fillId="0" borderId="0">
      <alignment horizontal="centerContinuous" vertical="center"/>
    </xf>
    <xf numFmtId="0" fontId="21" fillId="24" borderId="0" applyFill="0" applyBorder="0" applyProtection="0">
      <alignment horizontal="center" vertical="center"/>
    </xf>
    <xf numFmtId="0" fontId="22" fillId="25" borderId="0">
      <alignment horizontal="center" vertical="center"/>
    </xf>
    <xf numFmtId="0" fontId="22" fillId="25" borderId="0">
      <alignment horizontal="center" vertical="center"/>
    </xf>
    <xf numFmtId="0" fontId="22" fillId="25" borderId="0">
      <alignment horizontal="center" vertical="center"/>
    </xf>
    <xf numFmtId="0" fontId="23" fillId="24" borderId="0" applyFill="0" applyBorder="0" applyProtection="0">
      <alignment horizontal="center" vertical="center"/>
    </xf>
    <xf numFmtId="0" fontId="22" fillId="25" borderId="0">
      <alignment horizontal="center" vertical="center"/>
    </xf>
    <xf numFmtId="0" fontId="23" fillId="24" borderId="0" applyFill="0" applyBorder="0" applyProtection="0">
      <alignment horizontal="center" vertical="center"/>
    </xf>
    <xf numFmtId="0" fontId="22" fillId="25" borderId="0">
      <alignment horizontal="center" vertical="center"/>
    </xf>
    <xf numFmtId="0" fontId="23" fillId="24" borderId="0" applyFill="0" applyBorder="0" applyProtection="0">
      <alignment horizontal="center" vertical="center"/>
    </xf>
    <xf numFmtId="0" fontId="22" fillId="25" borderId="0">
      <alignment horizontal="center" vertical="center"/>
    </xf>
    <xf numFmtId="0" fontId="23" fillId="24" borderId="0" applyFill="0" applyBorder="0" applyProtection="0">
      <alignment horizontal="center" vertical="center"/>
    </xf>
    <xf numFmtId="0" fontId="22" fillId="25" borderId="0">
      <alignment horizontal="center" vertical="center"/>
    </xf>
    <xf numFmtId="0" fontId="23" fillId="24" borderId="0" applyFill="0" applyBorder="0" applyProtection="0">
      <alignment horizontal="center" vertical="center"/>
    </xf>
    <xf numFmtId="0" fontId="22" fillId="25" borderId="0">
      <alignment horizontal="center" vertical="center"/>
    </xf>
    <xf numFmtId="0" fontId="23" fillId="24" borderId="0" applyFill="0" applyBorder="0" applyProtection="0">
      <alignment horizontal="center" vertical="center"/>
    </xf>
    <xf numFmtId="0" fontId="22" fillId="25" borderId="0">
      <alignment horizontal="center" vertical="center"/>
    </xf>
    <xf numFmtId="0" fontId="23" fillId="24" borderId="0" applyFill="0" applyBorder="0" applyProtection="0">
      <alignment horizontal="center" vertical="center"/>
    </xf>
    <xf numFmtId="0" fontId="22" fillId="25" borderId="0">
      <alignment horizontal="center" vertical="center"/>
    </xf>
    <xf numFmtId="0" fontId="23" fillId="24" borderId="0" applyFill="0" applyBorder="0" applyProtection="0">
      <alignment horizontal="center" vertical="center"/>
    </xf>
    <xf numFmtId="0" fontId="22" fillId="25" borderId="0">
      <alignment horizontal="center" vertical="center"/>
    </xf>
    <xf numFmtId="0" fontId="13" fillId="26" borderId="0">
      <alignment vertical="center"/>
    </xf>
    <xf numFmtId="0" fontId="13" fillId="26" borderId="0">
      <alignment vertical="center"/>
    </xf>
    <xf numFmtId="0" fontId="13" fillId="26" borderId="0">
      <alignment vertical="center"/>
    </xf>
    <xf numFmtId="0" fontId="14" fillId="26" borderId="0" applyNumberFormat="0" applyBorder="0" applyAlignment="0" applyProtection="0">
      <alignment vertical="center"/>
    </xf>
    <xf numFmtId="0" fontId="13" fillId="26" borderId="0">
      <alignment vertical="center"/>
    </xf>
    <xf numFmtId="0" fontId="14" fillId="26" borderId="0" applyNumberFormat="0" applyBorder="0" applyAlignment="0" applyProtection="0">
      <alignment vertical="center"/>
    </xf>
    <xf numFmtId="0" fontId="13" fillId="26" borderId="0">
      <alignment vertical="center"/>
    </xf>
    <xf numFmtId="0" fontId="14" fillId="26" borderId="0" applyNumberFormat="0" applyBorder="0" applyAlignment="0" applyProtection="0">
      <alignment vertical="center"/>
    </xf>
    <xf numFmtId="0" fontId="13" fillId="26" borderId="0">
      <alignment vertical="center"/>
    </xf>
    <xf numFmtId="0" fontId="14" fillId="26" borderId="0" applyNumberFormat="0" applyBorder="0" applyAlignment="0" applyProtection="0">
      <alignment vertical="center"/>
    </xf>
    <xf numFmtId="0" fontId="13" fillId="26" borderId="0">
      <alignment vertical="center"/>
    </xf>
    <xf numFmtId="0" fontId="14" fillId="26" borderId="0" applyNumberFormat="0" applyBorder="0" applyAlignment="0" applyProtection="0">
      <alignment vertical="center"/>
    </xf>
    <xf numFmtId="0" fontId="13" fillId="26" borderId="0">
      <alignment vertical="center"/>
    </xf>
    <xf numFmtId="0" fontId="14" fillId="26" borderId="0" applyNumberFormat="0" applyBorder="0" applyAlignment="0" applyProtection="0">
      <alignment vertical="center"/>
    </xf>
    <xf numFmtId="0" fontId="13" fillId="26" borderId="0">
      <alignment vertical="center"/>
    </xf>
    <xf numFmtId="0" fontId="14" fillId="26" borderId="0" applyNumberFormat="0" applyBorder="0" applyAlignment="0" applyProtection="0">
      <alignment vertical="center"/>
    </xf>
    <xf numFmtId="0" fontId="13" fillId="26" borderId="0">
      <alignment vertical="center"/>
    </xf>
    <xf numFmtId="0" fontId="14" fillId="26" borderId="0" applyNumberFormat="0" applyBorder="0" applyAlignment="0" applyProtection="0">
      <alignment vertical="center"/>
    </xf>
    <xf numFmtId="0" fontId="13" fillId="26" borderId="0">
      <alignment vertical="center"/>
    </xf>
    <xf numFmtId="0" fontId="13" fillId="27" borderId="0">
      <alignment vertical="center"/>
    </xf>
    <xf numFmtId="0" fontId="13" fillId="27" borderId="0">
      <alignment vertical="center"/>
    </xf>
    <xf numFmtId="0" fontId="13" fillId="27" borderId="0">
      <alignment vertical="center"/>
    </xf>
    <xf numFmtId="0" fontId="14" fillId="27" borderId="0" applyNumberFormat="0" applyBorder="0" applyAlignment="0" applyProtection="0">
      <alignment vertical="center"/>
    </xf>
    <xf numFmtId="0" fontId="13" fillId="27" borderId="0">
      <alignment vertical="center"/>
    </xf>
    <xf numFmtId="0" fontId="14" fillId="27" borderId="0" applyNumberFormat="0" applyBorder="0" applyAlignment="0" applyProtection="0">
      <alignment vertical="center"/>
    </xf>
    <xf numFmtId="0" fontId="13" fillId="27" borderId="0">
      <alignment vertical="center"/>
    </xf>
    <xf numFmtId="0" fontId="14" fillId="27" borderId="0" applyNumberFormat="0" applyBorder="0" applyAlignment="0" applyProtection="0">
      <alignment vertical="center"/>
    </xf>
    <xf numFmtId="0" fontId="13" fillId="27" borderId="0">
      <alignment vertical="center"/>
    </xf>
    <xf numFmtId="0" fontId="14" fillId="27" borderId="0" applyNumberFormat="0" applyBorder="0" applyAlignment="0" applyProtection="0">
      <alignment vertical="center"/>
    </xf>
    <xf numFmtId="0" fontId="13" fillId="27" borderId="0">
      <alignment vertical="center"/>
    </xf>
    <xf numFmtId="0" fontId="14" fillId="27" borderId="0" applyNumberFormat="0" applyBorder="0" applyAlignment="0" applyProtection="0">
      <alignment vertical="center"/>
    </xf>
    <xf numFmtId="0" fontId="13" fillId="27" borderId="0">
      <alignment vertical="center"/>
    </xf>
    <xf numFmtId="0" fontId="14" fillId="27" borderId="0" applyNumberFormat="0" applyBorder="0" applyAlignment="0" applyProtection="0">
      <alignment vertical="center"/>
    </xf>
    <xf numFmtId="0" fontId="13" fillId="27" borderId="0">
      <alignment vertical="center"/>
    </xf>
    <xf numFmtId="0" fontId="14" fillId="27" borderId="0" applyNumberFormat="0" applyBorder="0" applyAlignment="0" applyProtection="0">
      <alignment vertical="center"/>
    </xf>
    <xf numFmtId="0" fontId="13" fillId="27" borderId="0">
      <alignment vertical="center"/>
    </xf>
    <xf numFmtId="0" fontId="14" fillId="27" borderId="0" applyNumberFormat="0" applyBorder="0" applyAlignment="0" applyProtection="0">
      <alignment vertical="center"/>
    </xf>
    <xf numFmtId="0" fontId="13" fillId="27" borderId="0">
      <alignment vertical="center"/>
    </xf>
    <xf numFmtId="0" fontId="13" fillId="28" borderId="0">
      <alignment vertical="center"/>
    </xf>
    <xf numFmtId="0" fontId="13" fillId="28" borderId="0">
      <alignment vertical="center"/>
    </xf>
    <xf numFmtId="0" fontId="13" fillId="28" borderId="0">
      <alignment vertical="center"/>
    </xf>
    <xf numFmtId="0" fontId="14" fillId="28" borderId="0" applyNumberFormat="0" applyBorder="0" applyAlignment="0" applyProtection="0">
      <alignment vertical="center"/>
    </xf>
    <xf numFmtId="0" fontId="13" fillId="28" borderId="0">
      <alignment vertical="center"/>
    </xf>
    <xf numFmtId="0" fontId="14" fillId="28" borderId="0" applyNumberFormat="0" applyBorder="0" applyAlignment="0" applyProtection="0">
      <alignment vertical="center"/>
    </xf>
    <xf numFmtId="0" fontId="13" fillId="28" borderId="0">
      <alignment vertical="center"/>
    </xf>
    <xf numFmtId="0" fontId="14" fillId="28" borderId="0" applyNumberFormat="0" applyBorder="0" applyAlignment="0" applyProtection="0">
      <alignment vertical="center"/>
    </xf>
    <xf numFmtId="0" fontId="13" fillId="28" borderId="0">
      <alignment vertical="center"/>
    </xf>
    <xf numFmtId="0" fontId="14" fillId="28" borderId="0" applyNumberFormat="0" applyBorder="0" applyAlignment="0" applyProtection="0">
      <alignment vertical="center"/>
    </xf>
    <xf numFmtId="0" fontId="13" fillId="28" borderId="0">
      <alignment vertical="center"/>
    </xf>
    <xf numFmtId="0" fontId="14" fillId="28" borderId="0" applyNumberFormat="0" applyBorder="0" applyAlignment="0" applyProtection="0">
      <alignment vertical="center"/>
    </xf>
    <xf numFmtId="0" fontId="13" fillId="28" borderId="0">
      <alignment vertical="center"/>
    </xf>
    <xf numFmtId="0" fontId="14" fillId="28" borderId="0" applyNumberFormat="0" applyBorder="0" applyAlignment="0" applyProtection="0">
      <alignment vertical="center"/>
    </xf>
    <xf numFmtId="0" fontId="13" fillId="28" borderId="0">
      <alignment vertical="center"/>
    </xf>
    <xf numFmtId="0" fontId="14" fillId="28" borderId="0" applyNumberFormat="0" applyBorder="0" applyAlignment="0" applyProtection="0">
      <alignment vertical="center"/>
    </xf>
    <xf numFmtId="0" fontId="13" fillId="28" borderId="0">
      <alignment vertical="center"/>
    </xf>
    <xf numFmtId="0" fontId="14" fillId="28" borderId="0" applyNumberFormat="0" applyBorder="0" applyAlignment="0" applyProtection="0">
      <alignment vertical="center"/>
    </xf>
    <xf numFmtId="0" fontId="13" fillId="28" borderId="0">
      <alignment vertical="center"/>
    </xf>
    <xf numFmtId="0" fontId="13" fillId="29" borderId="0">
      <alignment vertical="center"/>
    </xf>
    <xf numFmtId="0" fontId="13" fillId="29" borderId="0">
      <alignment vertical="center"/>
    </xf>
    <xf numFmtId="0" fontId="13" fillId="29" borderId="0">
      <alignment vertical="center"/>
    </xf>
    <xf numFmtId="0" fontId="14" fillId="29" borderId="0" applyNumberFormat="0" applyBorder="0" applyAlignment="0" applyProtection="0">
      <alignment vertical="center"/>
    </xf>
    <xf numFmtId="0" fontId="13" fillId="29" borderId="0">
      <alignment vertical="center"/>
    </xf>
    <xf numFmtId="0" fontId="14" fillId="29" borderId="0" applyNumberFormat="0" applyBorder="0" applyAlignment="0" applyProtection="0">
      <alignment vertical="center"/>
    </xf>
    <xf numFmtId="0" fontId="13" fillId="29" borderId="0">
      <alignment vertical="center"/>
    </xf>
    <xf numFmtId="0" fontId="14" fillId="29" borderId="0" applyNumberFormat="0" applyBorder="0" applyAlignment="0" applyProtection="0">
      <alignment vertical="center"/>
    </xf>
    <xf numFmtId="0" fontId="13" fillId="29" borderId="0">
      <alignment vertical="center"/>
    </xf>
    <xf numFmtId="0" fontId="14" fillId="29" borderId="0" applyNumberFormat="0" applyBorder="0" applyAlignment="0" applyProtection="0">
      <alignment vertical="center"/>
    </xf>
    <xf numFmtId="0" fontId="13" fillId="29" borderId="0">
      <alignment vertical="center"/>
    </xf>
    <xf numFmtId="0" fontId="14" fillId="29" borderId="0" applyNumberFormat="0" applyBorder="0" applyAlignment="0" applyProtection="0">
      <alignment vertical="center"/>
    </xf>
    <xf numFmtId="0" fontId="13" fillId="29" borderId="0">
      <alignment vertical="center"/>
    </xf>
    <xf numFmtId="0" fontId="14" fillId="29" borderId="0" applyNumberFormat="0" applyBorder="0" applyAlignment="0" applyProtection="0">
      <alignment vertical="center"/>
    </xf>
    <xf numFmtId="0" fontId="13" fillId="29" borderId="0">
      <alignment vertical="center"/>
    </xf>
    <xf numFmtId="0" fontId="14" fillId="29" borderId="0" applyNumberFormat="0" applyBorder="0" applyAlignment="0" applyProtection="0">
      <alignment vertical="center"/>
    </xf>
    <xf numFmtId="0" fontId="13" fillId="29" borderId="0">
      <alignment vertical="center"/>
    </xf>
    <xf numFmtId="0" fontId="14" fillId="29" borderId="0" applyNumberFormat="0" applyBorder="0" applyAlignment="0" applyProtection="0">
      <alignment vertical="center"/>
    </xf>
    <xf numFmtId="0" fontId="13" fillId="29" borderId="0">
      <alignment vertical="center"/>
    </xf>
    <xf numFmtId="0" fontId="13" fillId="30" borderId="0">
      <alignment vertical="center"/>
    </xf>
    <xf numFmtId="0" fontId="13" fillId="30" borderId="0">
      <alignment vertical="center"/>
    </xf>
    <xf numFmtId="0" fontId="13" fillId="30" borderId="0">
      <alignment vertical="center"/>
    </xf>
    <xf numFmtId="0" fontId="14" fillId="30" borderId="0" applyNumberFormat="0" applyBorder="0" applyAlignment="0" applyProtection="0">
      <alignment vertical="center"/>
    </xf>
    <xf numFmtId="0" fontId="13" fillId="30" borderId="0">
      <alignment vertical="center"/>
    </xf>
    <xf numFmtId="0" fontId="14" fillId="30" borderId="0" applyNumberFormat="0" applyBorder="0" applyAlignment="0" applyProtection="0">
      <alignment vertical="center"/>
    </xf>
    <xf numFmtId="0" fontId="13" fillId="30" borderId="0">
      <alignment vertical="center"/>
    </xf>
    <xf numFmtId="0" fontId="14" fillId="30" borderId="0" applyNumberFormat="0" applyBorder="0" applyAlignment="0" applyProtection="0">
      <alignment vertical="center"/>
    </xf>
    <xf numFmtId="0" fontId="13" fillId="30" borderId="0">
      <alignment vertical="center"/>
    </xf>
    <xf numFmtId="0" fontId="14" fillId="30" borderId="0" applyNumberFormat="0" applyBorder="0" applyAlignment="0" applyProtection="0">
      <alignment vertical="center"/>
    </xf>
    <xf numFmtId="0" fontId="13" fillId="30" borderId="0">
      <alignment vertical="center"/>
    </xf>
    <xf numFmtId="0" fontId="14" fillId="30" borderId="0" applyNumberFormat="0" applyBorder="0" applyAlignment="0" applyProtection="0">
      <alignment vertical="center"/>
    </xf>
    <xf numFmtId="0" fontId="13" fillId="30" borderId="0">
      <alignment vertical="center"/>
    </xf>
    <xf numFmtId="0" fontId="14" fillId="30" borderId="0" applyNumberFormat="0" applyBorder="0" applyAlignment="0" applyProtection="0">
      <alignment vertical="center"/>
    </xf>
    <xf numFmtId="0" fontId="13" fillId="30" borderId="0">
      <alignment vertical="center"/>
    </xf>
    <xf numFmtId="0" fontId="14" fillId="30" borderId="0" applyNumberFormat="0" applyBorder="0" applyAlignment="0" applyProtection="0">
      <alignment vertical="center"/>
    </xf>
    <xf numFmtId="0" fontId="13" fillId="30" borderId="0">
      <alignment vertical="center"/>
    </xf>
    <xf numFmtId="0" fontId="14" fillId="30" borderId="0" applyNumberFormat="0" applyBorder="0" applyAlignment="0" applyProtection="0">
      <alignment vertical="center"/>
    </xf>
    <xf numFmtId="0" fontId="13" fillId="30" borderId="0">
      <alignment vertical="center"/>
    </xf>
    <xf numFmtId="0" fontId="13" fillId="31" borderId="0">
      <alignment vertical="center"/>
    </xf>
    <xf numFmtId="0" fontId="13" fillId="31" borderId="0">
      <alignment vertical="center"/>
    </xf>
    <xf numFmtId="0" fontId="13" fillId="31" borderId="0">
      <alignment vertical="center"/>
    </xf>
    <xf numFmtId="0" fontId="14" fillId="31" borderId="0" applyNumberFormat="0" applyBorder="0" applyAlignment="0" applyProtection="0">
      <alignment vertical="center"/>
    </xf>
    <xf numFmtId="0" fontId="13" fillId="31" borderId="0">
      <alignment vertical="center"/>
    </xf>
    <xf numFmtId="0" fontId="14" fillId="31" borderId="0" applyNumberFormat="0" applyBorder="0" applyAlignment="0" applyProtection="0">
      <alignment vertical="center"/>
    </xf>
    <xf numFmtId="0" fontId="13" fillId="31" borderId="0">
      <alignment vertical="center"/>
    </xf>
    <xf numFmtId="0" fontId="14" fillId="31" borderId="0" applyNumberFormat="0" applyBorder="0" applyAlignment="0" applyProtection="0">
      <alignment vertical="center"/>
    </xf>
    <xf numFmtId="0" fontId="13" fillId="31" borderId="0">
      <alignment vertical="center"/>
    </xf>
    <xf numFmtId="0" fontId="14" fillId="31" borderId="0" applyNumberFormat="0" applyBorder="0" applyAlignment="0" applyProtection="0">
      <alignment vertical="center"/>
    </xf>
    <xf numFmtId="0" fontId="13" fillId="31" borderId="0">
      <alignment vertical="center"/>
    </xf>
    <xf numFmtId="0" fontId="14" fillId="31" borderId="0" applyNumberFormat="0" applyBorder="0" applyAlignment="0" applyProtection="0">
      <alignment vertical="center"/>
    </xf>
    <xf numFmtId="0" fontId="13" fillId="31" borderId="0">
      <alignment vertical="center"/>
    </xf>
    <xf numFmtId="0" fontId="14" fillId="31" borderId="0" applyNumberFormat="0" applyBorder="0" applyAlignment="0" applyProtection="0">
      <alignment vertical="center"/>
    </xf>
    <xf numFmtId="0" fontId="13" fillId="31" borderId="0">
      <alignment vertical="center"/>
    </xf>
    <xf numFmtId="0" fontId="14" fillId="31" borderId="0" applyNumberFormat="0" applyBorder="0" applyAlignment="0" applyProtection="0">
      <alignment vertical="center"/>
    </xf>
    <xf numFmtId="0" fontId="13" fillId="31" borderId="0">
      <alignment vertical="center"/>
    </xf>
    <xf numFmtId="0" fontId="14" fillId="31" borderId="0" applyNumberFormat="0" applyBorder="0" applyAlignment="0" applyProtection="0">
      <alignment vertical="center"/>
    </xf>
    <xf numFmtId="0" fontId="13" fillId="31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6" fillId="32" borderId="1">
      <alignment vertical="center"/>
    </xf>
    <xf numFmtId="0" fontId="26" fillId="32" borderId="1">
      <alignment vertical="center"/>
    </xf>
    <xf numFmtId="0" fontId="26" fillId="32" borderId="1">
      <alignment vertical="center"/>
    </xf>
    <xf numFmtId="0" fontId="27" fillId="32" borderId="11" applyNumberFormat="0" applyAlignment="0" applyProtection="0">
      <alignment vertical="center"/>
    </xf>
    <xf numFmtId="0" fontId="28" fillId="32" borderId="12">
      <alignment vertical="center"/>
    </xf>
    <xf numFmtId="0" fontId="27" fillId="32" borderId="11" applyNumberFormat="0" applyAlignment="0" applyProtection="0">
      <alignment vertical="center"/>
    </xf>
    <xf numFmtId="0" fontId="28" fillId="32" borderId="12">
      <alignment vertical="center"/>
    </xf>
    <xf numFmtId="0" fontId="27" fillId="32" borderId="11" applyNumberFormat="0" applyAlignment="0" applyProtection="0">
      <alignment vertical="center"/>
    </xf>
    <xf numFmtId="0" fontId="28" fillId="32" borderId="12">
      <alignment vertical="center"/>
    </xf>
    <xf numFmtId="0" fontId="27" fillId="32" borderId="11" applyNumberFormat="0" applyAlignment="0" applyProtection="0">
      <alignment vertical="center"/>
    </xf>
    <xf numFmtId="0" fontId="28" fillId="32" borderId="12">
      <alignment vertical="center"/>
    </xf>
    <xf numFmtId="0" fontId="27" fillId="32" borderId="11" applyNumberFormat="0" applyAlignment="0" applyProtection="0">
      <alignment vertical="center"/>
    </xf>
    <xf numFmtId="0" fontId="28" fillId="32" borderId="12">
      <alignment vertical="center"/>
    </xf>
    <xf numFmtId="0" fontId="27" fillId="32" borderId="11" applyNumberFormat="0" applyAlignment="0" applyProtection="0">
      <alignment vertical="center"/>
    </xf>
    <xf numFmtId="0" fontId="28" fillId="32" borderId="12">
      <alignment vertical="center"/>
    </xf>
    <xf numFmtId="0" fontId="27" fillId="32" borderId="11" applyNumberFormat="0" applyAlignment="0" applyProtection="0">
      <alignment vertical="center"/>
    </xf>
    <xf numFmtId="0" fontId="28" fillId="32" borderId="12">
      <alignment vertical="center"/>
    </xf>
    <xf numFmtId="0" fontId="27" fillId="32" borderId="11" applyNumberFormat="0" applyAlignment="0" applyProtection="0">
      <alignment vertical="center"/>
    </xf>
    <xf numFmtId="0" fontId="28" fillId="32" borderId="12">
      <alignment vertical="center"/>
    </xf>
    <xf numFmtId="0" fontId="29" fillId="33" borderId="0">
      <alignment vertical="center"/>
    </xf>
    <xf numFmtId="0" fontId="29" fillId="33" borderId="0">
      <alignment vertical="center"/>
    </xf>
    <xf numFmtId="0" fontId="29" fillId="33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33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33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33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33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33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33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33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33" borderId="0">
      <alignment vertical="center"/>
    </xf>
    <xf numFmtId="0" fontId="10" fillId="34" borderId="5">
      <alignment vertical="center"/>
    </xf>
    <xf numFmtId="0" fontId="10" fillId="34" borderId="5">
      <alignment vertical="center"/>
    </xf>
    <xf numFmtId="0" fontId="10" fillId="34" borderId="5">
      <alignment vertical="center"/>
    </xf>
    <xf numFmtId="0" fontId="1" fillId="35" borderId="13" applyNumberFormat="0" applyFont="0" applyAlignment="0" applyProtection="0">
      <alignment vertical="center"/>
    </xf>
    <xf numFmtId="0" fontId="10" fillId="34" borderId="14">
      <alignment vertical="center"/>
    </xf>
    <xf numFmtId="0" fontId="1" fillId="35" borderId="13" applyNumberFormat="0" applyFont="0" applyAlignment="0" applyProtection="0">
      <alignment vertical="center"/>
    </xf>
    <xf numFmtId="0" fontId="10" fillId="34" borderId="14">
      <alignment vertical="center"/>
    </xf>
    <xf numFmtId="0" fontId="1" fillId="35" borderId="13" applyNumberFormat="0" applyFont="0" applyAlignment="0" applyProtection="0">
      <alignment vertical="center"/>
    </xf>
    <xf numFmtId="0" fontId="10" fillId="34" borderId="14">
      <alignment vertical="center"/>
    </xf>
    <xf numFmtId="0" fontId="1" fillId="35" borderId="13" applyNumberFormat="0" applyFont="0" applyAlignment="0" applyProtection="0">
      <alignment vertical="center"/>
    </xf>
    <xf numFmtId="0" fontId="10" fillId="34" borderId="14">
      <alignment vertical="center"/>
    </xf>
    <xf numFmtId="0" fontId="1" fillId="35" borderId="13" applyNumberFormat="0" applyFont="0" applyAlignment="0" applyProtection="0">
      <alignment vertical="center"/>
    </xf>
    <xf numFmtId="0" fontId="10" fillId="34" borderId="14">
      <alignment vertical="center"/>
    </xf>
    <xf numFmtId="0" fontId="1" fillId="35" borderId="13" applyNumberFormat="0" applyFont="0" applyAlignment="0" applyProtection="0">
      <alignment vertical="center"/>
    </xf>
    <xf numFmtId="0" fontId="10" fillId="34" borderId="14">
      <alignment vertical="center"/>
    </xf>
    <xf numFmtId="0" fontId="1" fillId="35" borderId="13" applyNumberFormat="0" applyFont="0" applyAlignment="0" applyProtection="0">
      <alignment vertical="center"/>
    </xf>
    <xf numFmtId="0" fontId="10" fillId="34" borderId="14">
      <alignment vertical="center"/>
    </xf>
    <xf numFmtId="0" fontId="1" fillId="35" borderId="13" applyNumberFormat="0" applyFont="0" applyAlignment="0" applyProtection="0">
      <alignment vertical="center"/>
    </xf>
    <xf numFmtId="0" fontId="10" fillId="34" borderId="14">
      <alignment vertical="center"/>
    </xf>
    <xf numFmtId="9" fontId="17" fillId="24" borderId="0" applyFill="0" applyBorder="0" applyProtection="0">
      <alignment horizontal="right"/>
    </xf>
    <xf numFmtId="9" fontId="32" fillId="25" borderId="0">
      <alignment horizontal="right"/>
    </xf>
    <xf numFmtId="9" fontId="32" fillId="25" borderId="0">
      <alignment horizontal="right"/>
    </xf>
    <xf numFmtId="9" fontId="32" fillId="25" borderId="0">
      <alignment horizontal="right"/>
    </xf>
    <xf numFmtId="9" fontId="33" fillId="24" borderId="0" applyFill="0" applyBorder="0" applyProtection="0">
      <alignment horizontal="right"/>
    </xf>
    <xf numFmtId="9" fontId="32" fillId="25" borderId="0">
      <alignment horizontal="right"/>
    </xf>
    <xf numFmtId="9" fontId="33" fillId="24" borderId="0" applyFill="0" applyBorder="0" applyProtection="0">
      <alignment horizontal="right"/>
    </xf>
    <xf numFmtId="9" fontId="32" fillId="25" borderId="0">
      <alignment horizontal="right"/>
    </xf>
    <xf numFmtId="9" fontId="33" fillId="24" borderId="0" applyFill="0" applyBorder="0" applyProtection="0">
      <alignment horizontal="right"/>
    </xf>
    <xf numFmtId="9" fontId="32" fillId="25" borderId="0">
      <alignment horizontal="right"/>
    </xf>
    <xf numFmtId="9" fontId="33" fillId="24" borderId="0" applyFill="0" applyBorder="0" applyProtection="0">
      <alignment horizontal="right"/>
    </xf>
    <xf numFmtId="9" fontId="32" fillId="25" borderId="0">
      <alignment horizontal="right"/>
    </xf>
    <xf numFmtId="9" fontId="33" fillId="24" borderId="0" applyFill="0" applyBorder="0" applyProtection="0">
      <alignment horizontal="right"/>
    </xf>
    <xf numFmtId="9" fontId="32" fillId="25" borderId="0">
      <alignment horizontal="right"/>
    </xf>
    <xf numFmtId="9" fontId="33" fillId="24" borderId="0" applyFill="0" applyBorder="0" applyProtection="0">
      <alignment horizontal="right"/>
    </xf>
    <xf numFmtId="9" fontId="32" fillId="25" borderId="0">
      <alignment horizontal="right"/>
    </xf>
    <xf numFmtId="9" fontId="33" fillId="24" borderId="0" applyFill="0" applyBorder="0" applyProtection="0">
      <alignment horizontal="right"/>
    </xf>
    <xf numFmtId="9" fontId="32" fillId="25" borderId="0">
      <alignment horizontal="right"/>
    </xf>
    <xf numFmtId="9" fontId="33" fillId="24" borderId="0" applyFill="0" applyBorder="0" applyProtection="0">
      <alignment horizontal="right"/>
    </xf>
    <xf numFmtId="9" fontId="32" fillId="25" borderId="0">
      <alignment horizontal="right"/>
    </xf>
    <xf numFmtId="10" fontId="17" fillId="0" borderId="0" applyFill="0" applyBorder="0" applyProtection="0">
      <alignment horizontal="right"/>
    </xf>
    <xf numFmtId="10" fontId="32" fillId="0" borderId="0">
      <alignment horizontal="right"/>
    </xf>
    <xf numFmtId="10" fontId="32" fillId="0" borderId="0">
      <alignment horizontal="right"/>
    </xf>
    <xf numFmtId="10" fontId="32" fillId="0" borderId="0">
      <alignment horizontal="right"/>
    </xf>
    <xf numFmtId="10" fontId="33" fillId="0" borderId="0" applyFill="0" applyBorder="0" applyProtection="0">
      <alignment horizontal="right"/>
    </xf>
    <xf numFmtId="10" fontId="32" fillId="0" borderId="0">
      <alignment horizontal="right"/>
    </xf>
    <xf numFmtId="10" fontId="33" fillId="0" borderId="0" applyFill="0" applyBorder="0" applyProtection="0">
      <alignment horizontal="right"/>
    </xf>
    <xf numFmtId="10" fontId="32" fillId="0" borderId="0">
      <alignment horizontal="right"/>
    </xf>
    <xf numFmtId="10" fontId="33" fillId="0" borderId="0" applyFill="0" applyBorder="0" applyProtection="0">
      <alignment horizontal="right"/>
    </xf>
    <xf numFmtId="10" fontId="32" fillId="0" borderId="0">
      <alignment horizontal="right"/>
    </xf>
    <xf numFmtId="10" fontId="33" fillId="0" borderId="0" applyFill="0" applyBorder="0" applyProtection="0">
      <alignment horizontal="right"/>
    </xf>
    <xf numFmtId="10" fontId="32" fillId="0" borderId="0">
      <alignment horizontal="right"/>
    </xf>
    <xf numFmtId="10" fontId="33" fillId="0" borderId="0" applyFill="0" applyBorder="0" applyProtection="0">
      <alignment horizontal="right"/>
    </xf>
    <xf numFmtId="10" fontId="32" fillId="0" borderId="0">
      <alignment horizontal="right"/>
    </xf>
    <xf numFmtId="10" fontId="33" fillId="0" borderId="0" applyFill="0" applyBorder="0" applyProtection="0">
      <alignment horizontal="right"/>
    </xf>
    <xf numFmtId="10" fontId="32" fillId="0" borderId="0">
      <alignment horizontal="right"/>
    </xf>
    <xf numFmtId="10" fontId="33" fillId="0" borderId="0" applyFill="0" applyBorder="0" applyProtection="0">
      <alignment horizontal="right"/>
    </xf>
    <xf numFmtId="10" fontId="32" fillId="0" borderId="0">
      <alignment horizontal="right"/>
    </xf>
    <xf numFmtId="10" fontId="33" fillId="0" borderId="0" applyFill="0" applyBorder="0" applyProtection="0">
      <alignment horizontal="right"/>
    </xf>
    <xf numFmtId="10" fontId="32" fillId="0" borderId="0">
      <alignment horizontal="right"/>
    </xf>
    <xf numFmtId="0" fontId="34" fillId="36" borderId="0">
      <alignment vertical="center"/>
    </xf>
    <xf numFmtId="0" fontId="34" fillId="36" borderId="0">
      <alignment vertical="center"/>
    </xf>
    <xf numFmtId="0" fontId="34" fillId="36" borderId="0">
      <alignment vertical="center"/>
    </xf>
    <xf numFmtId="0" fontId="35" fillId="36" borderId="0" applyNumberFormat="0" applyBorder="0" applyAlignment="0" applyProtection="0">
      <alignment vertical="center"/>
    </xf>
    <xf numFmtId="0" fontId="36" fillId="36" borderId="0">
      <alignment vertical="center"/>
    </xf>
    <xf numFmtId="0" fontId="35" fillId="36" borderId="0" applyNumberFormat="0" applyBorder="0" applyAlignment="0" applyProtection="0">
      <alignment vertical="center"/>
    </xf>
    <xf numFmtId="0" fontId="36" fillId="36" borderId="0">
      <alignment vertical="center"/>
    </xf>
    <xf numFmtId="0" fontId="35" fillId="36" borderId="0" applyNumberFormat="0" applyBorder="0" applyAlignment="0" applyProtection="0">
      <alignment vertical="center"/>
    </xf>
    <xf numFmtId="0" fontId="36" fillId="36" borderId="0">
      <alignment vertical="center"/>
    </xf>
    <xf numFmtId="0" fontId="35" fillId="36" borderId="0" applyNumberFormat="0" applyBorder="0" applyAlignment="0" applyProtection="0">
      <alignment vertical="center"/>
    </xf>
    <xf numFmtId="0" fontId="36" fillId="36" borderId="0">
      <alignment vertical="center"/>
    </xf>
    <xf numFmtId="0" fontId="35" fillId="36" borderId="0" applyNumberFormat="0" applyBorder="0" applyAlignment="0" applyProtection="0">
      <alignment vertical="center"/>
    </xf>
    <xf numFmtId="0" fontId="36" fillId="36" borderId="0">
      <alignment vertical="center"/>
    </xf>
    <xf numFmtId="0" fontId="35" fillId="36" borderId="0" applyNumberFormat="0" applyBorder="0" applyAlignment="0" applyProtection="0">
      <alignment vertical="center"/>
    </xf>
    <xf numFmtId="0" fontId="36" fillId="36" borderId="0">
      <alignment vertical="center"/>
    </xf>
    <xf numFmtId="0" fontId="35" fillId="36" borderId="0" applyNumberFormat="0" applyBorder="0" applyAlignment="0" applyProtection="0">
      <alignment vertical="center"/>
    </xf>
    <xf numFmtId="0" fontId="36" fillId="36" borderId="0">
      <alignment vertical="center"/>
    </xf>
    <xf numFmtId="0" fontId="35" fillId="36" borderId="0" applyNumberFormat="0" applyBorder="0" applyAlignment="0" applyProtection="0">
      <alignment vertical="center"/>
    </xf>
    <xf numFmtId="0" fontId="36" fillId="36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1" fillId="37" borderId="4">
      <alignment vertical="center"/>
    </xf>
    <xf numFmtId="0" fontId="41" fillId="37" borderId="4">
      <alignment vertical="center"/>
    </xf>
    <xf numFmtId="0" fontId="41" fillId="37" borderId="4">
      <alignment vertical="center"/>
    </xf>
    <xf numFmtId="0" fontId="42" fillId="37" borderId="15" applyNumberFormat="0" applyAlignment="0" applyProtection="0">
      <alignment vertical="center"/>
    </xf>
    <xf numFmtId="0" fontId="41" fillId="37" borderId="16">
      <alignment vertical="center"/>
    </xf>
    <xf numFmtId="0" fontId="42" fillId="37" borderId="15" applyNumberFormat="0" applyAlignment="0" applyProtection="0">
      <alignment vertical="center"/>
    </xf>
    <xf numFmtId="0" fontId="41" fillId="37" borderId="16">
      <alignment vertical="center"/>
    </xf>
    <xf numFmtId="0" fontId="42" fillId="37" borderId="15" applyNumberFormat="0" applyAlignment="0" applyProtection="0">
      <alignment vertical="center"/>
    </xf>
    <xf numFmtId="0" fontId="41" fillId="37" borderId="16">
      <alignment vertical="center"/>
    </xf>
    <xf numFmtId="0" fontId="42" fillId="37" borderId="15" applyNumberFormat="0" applyAlignment="0" applyProtection="0">
      <alignment vertical="center"/>
    </xf>
    <xf numFmtId="0" fontId="41" fillId="37" borderId="16">
      <alignment vertical="center"/>
    </xf>
    <xf numFmtId="0" fontId="42" fillId="37" borderId="15" applyNumberFormat="0" applyAlignment="0" applyProtection="0">
      <alignment vertical="center"/>
    </xf>
    <xf numFmtId="0" fontId="41" fillId="37" borderId="16">
      <alignment vertical="center"/>
    </xf>
    <xf numFmtId="0" fontId="42" fillId="37" borderId="15" applyNumberFormat="0" applyAlignment="0" applyProtection="0">
      <alignment vertical="center"/>
    </xf>
    <xf numFmtId="0" fontId="41" fillId="37" borderId="16">
      <alignment vertical="center"/>
    </xf>
    <xf numFmtId="0" fontId="42" fillId="37" borderId="15" applyNumberFormat="0" applyAlignment="0" applyProtection="0">
      <alignment vertical="center"/>
    </xf>
    <xf numFmtId="0" fontId="41" fillId="37" borderId="16">
      <alignment vertical="center"/>
    </xf>
    <xf numFmtId="0" fontId="42" fillId="37" borderId="15" applyNumberFormat="0" applyAlignment="0" applyProtection="0">
      <alignment vertical="center"/>
    </xf>
    <xf numFmtId="0" fontId="41" fillId="37" borderId="16">
      <alignment vertical="center"/>
    </xf>
    <xf numFmtId="41" fontId="1" fillId="0" borderId="0" applyFont="0" applyFill="0" applyBorder="0" applyAlignment="0" applyProtection="0">
      <alignment vertical="center"/>
    </xf>
    <xf numFmtId="41" fontId="10" fillId="0" borderId="0">
      <alignment vertical="center"/>
    </xf>
    <xf numFmtId="41" fontId="10" fillId="0" borderId="0">
      <alignment vertical="center"/>
    </xf>
    <xf numFmtId="41" fontId="10" fillId="0" borderId="0">
      <alignment vertical="center"/>
    </xf>
    <xf numFmtId="0" fontId="16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43" fillId="0" borderId="0"/>
    <xf numFmtId="0" fontId="45" fillId="0" borderId="3">
      <alignment vertical="center"/>
    </xf>
    <xf numFmtId="0" fontId="45" fillId="0" borderId="3">
      <alignment vertical="center"/>
    </xf>
    <xf numFmtId="0" fontId="45" fillId="0" borderId="3">
      <alignment vertical="center"/>
    </xf>
    <xf numFmtId="0" fontId="46" fillId="0" borderId="17" applyNumberFormat="0" applyFill="0" applyAlignment="0" applyProtection="0">
      <alignment vertical="center"/>
    </xf>
    <xf numFmtId="0" fontId="47" fillId="0" borderId="18">
      <alignment vertical="center"/>
    </xf>
    <xf numFmtId="0" fontId="46" fillId="0" borderId="17" applyNumberFormat="0" applyFill="0" applyAlignment="0" applyProtection="0">
      <alignment vertical="center"/>
    </xf>
    <xf numFmtId="0" fontId="47" fillId="0" borderId="18">
      <alignment vertical="center"/>
    </xf>
    <xf numFmtId="0" fontId="46" fillId="0" borderId="17" applyNumberFormat="0" applyFill="0" applyAlignment="0" applyProtection="0">
      <alignment vertical="center"/>
    </xf>
    <xf numFmtId="0" fontId="47" fillId="0" borderId="18">
      <alignment vertical="center"/>
    </xf>
    <xf numFmtId="0" fontId="46" fillId="0" borderId="17" applyNumberFormat="0" applyFill="0" applyAlignment="0" applyProtection="0">
      <alignment vertical="center"/>
    </xf>
    <xf numFmtId="0" fontId="47" fillId="0" borderId="18">
      <alignment vertical="center"/>
    </xf>
    <xf numFmtId="0" fontId="46" fillId="0" borderId="17" applyNumberFormat="0" applyFill="0" applyAlignment="0" applyProtection="0">
      <alignment vertical="center"/>
    </xf>
    <xf numFmtId="0" fontId="47" fillId="0" borderId="18">
      <alignment vertical="center"/>
    </xf>
    <xf numFmtId="0" fontId="46" fillId="0" borderId="17" applyNumberFormat="0" applyFill="0" applyAlignment="0" applyProtection="0">
      <alignment vertical="center"/>
    </xf>
    <xf numFmtId="0" fontId="47" fillId="0" borderId="18">
      <alignment vertical="center"/>
    </xf>
    <xf numFmtId="0" fontId="46" fillId="0" borderId="17" applyNumberFormat="0" applyFill="0" applyAlignment="0" applyProtection="0">
      <alignment vertical="center"/>
    </xf>
    <xf numFmtId="0" fontId="47" fillId="0" borderId="18">
      <alignment vertical="center"/>
    </xf>
    <xf numFmtId="0" fontId="46" fillId="0" borderId="17" applyNumberFormat="0" applyFill="0" applyAlignment="0" applyProtection="0">
      <alignment vertical="center"/>
    </xf>
    <xf numFmtId="0" fontId="47" fillId="0" borderId="18">
      <alignment vertical="center"/>
    </xf>
    <xf numFmtId="0" fontId="48" fillId="0" borderId="19">
      <alignment vertical="center"/>
    </xf>
    <xf numFmtId="0" fontId="48" fillId="0" borderId="19">
      <alignment vertical="center"/>
    </xf>
    <xf numFmtId="0" fontId="48" fillId="0" borderId="19">
      <alignment vertical="center"/>
    </xf>
    <xf numFmtId="0" fontId="49" fillId="0" borderId="20" applyNumberFormat="0" applyFill="0" applyAlignment="0" applyProtection="0">
      <alignment vertical="center"/>
    </xf>
    <xf numFmtId="0" fontId="48" fillId="0" borderId="21">
      <alignment vertical="center"/>
    </xf>
    <xf numFmtId="0" fontId="49" fillId="0" borderId="20" applyNumberFormat="0" applyFill="0" applyAlignment="0" applyProtection="0">
      <alignment vertical="center"/>
    </xf>
    <xf numFmtId="0" fontId="48" fillId="0" borderId="21">
      <alignment vertical="center"/>
    </xf>
    <xf numFmtId="0" fontId="49" fillId="0" borderId="20" applyNumberFormat="0" applyFill="0" applyAlignment="0" applyProtection="0">
      <alignment vertical="center"/>
    </xf>
    <xf numFmtId="0" fontId="48" fillId="0" borderId="21">
      <alignment vertical="center"/>
    </xf>
    <xf numFmtId="0" fontId="49" fillId="0" borderId="20" applyNumberFormat="0" applyFill="0" applyAlignment="0" applyProtection="0">
      <alignment vertical="center"/>
    </xf>
    <xf numFmtId="0" fontId="48" fillId="0" borderId="21">
      <alignment vertical="center"/>
    </xf>
    <xf numFmtId="0" fontId="49" fillId="0" borderId="20" applyNumberFormat="0" applyFill="0" applyAlignment="0" applyProtection="0">
      <alignment vertical="center"/>
    </xf>
    <xf numFmtId="0" fontId="48" fillId="0" borderId="21">
      <alignment vertical="center"/>
    </xf>
    <xf numFmtId="0" fontId="49" fillId="0" borderId="20" applyNumberFormat="0" applyFill="0" applyAlignment="0" applyProtection="0">
      <alignment vertical="center"/>
    </xf>
    <xf numFmtId="0" fontId="48" fillId="0" borderId="21">
      <alignment vertical="center"/>
    </xf>
    <xf numFmtId="0" fontId="49" fillId="0" borderId="20" applyNumberFormat="0" applyFill="0" applyAlignment="0" applyProtection="0">
      <alignment vertical="center"/>
    </xf>
    <xf numFmtId="0" fontId="48" fillId="0" borderId="21">
      <alignment vertical="center"/>
    </xf>
    <xf numFmtId="0" fontId="49" fillId="0" borderId="20" applyNumberFormat="0" applyFill="0" applyAlignment="0" applyProtection="0">
      <alignment vertical="center"/>
    </xf>
    <xf numFmtId="0" fontId="48" fillId="0" borderId="21">
      <alignment vertical="center"/>
    </xf>
    <xf numFmtId="0" fontId="50" fillId="38" borderId="1">
      <alignment vertical="center"/>
    </xf>
    <xf numFmtId="0" fontId="50" fillId="38" borderId="1">
      <alignment vertical="center"/>
    </xf>
    <xf numFmtId="0" fontId="50" fillId="38" borderId="1">
      <alignment vertical="center"/>
    </xf>
    <xf numFmtId="0" fontId="51" fillId="39" borderId="11" applyNumberFormat="0" applyAlignment="0" applyProtection="0">
      <alignment vertical="center"/>
    </xf>
    <xf numFmtId="0" fontId="52" fillId="38" borderId="12">
      <alignment vertical="center"/>
    </xf>
    <xf numFmtId="0" fontId="51" fillId="39" borderId="11" applyNumberFormat="0" applyAlignment="0" applyProtection="0">
      <alignment vertical="center"/>
    </xf>
    <xf numFmtId="0" fontId="52" fillId="38" borderId="12">
      <alignment vertical="center"/>
    </xf>
    <xf numFmtId="0" fontId="51" fillId="39" borderId="11" applyNumberFormat="0" applyAlignment="0" applyProtection="0">
      <alignment vertical="center"/>
    </xf>
    <xf numFmtId="0" fontId="52" fillId="38" borderId="12">
      <alignment vertical="center"/>
    </xf>
    <xf numFmtId="0" fontId="51" fillId="39" borderId="11" applyNumberFormat="0" applyAlignment="0" applyProtection="0">
      <alignment vertical="center"/>
    </xf>
    <xf numFmtId="0" fontId="52" fillId="38" borderId="12">
      <alignment vertical="center"/>
    </xf>
    <xf numFmtId="0" fontId="51" fillId="39" borderId="11" applyNumberFormat="0" applyAlignment="0" applyProtection="0">
      <alignment vertical="center"/>
    </xf>
    <xf numFmtId="0" fontId="52" fillId="38" borderId="12">
      <alignment vertical="center"/>
    </xf>
    <xf numFmtId="0" fontId="51" fillId="39" borderId="11" applyNumberFormat="0" applyAlignment="0" applyProtection="0">
      <alignment vertical="center"/>
    </xf>
    <xf numFmtId="0" fontId="52" fillId="38" borderId="12">
      <alignment vertical="center"/>
    </xf>
    <xf numFmtId="0" fontId="51" fillId="39" borderId="11" applyNumberFormat="0" applyAlignment="0" applyProtection="0">
      <alignment vertical="center"/>
    </xf>
    <xf numFmtId="0" fontId="52" fillId="38" borderId="12">
      <alignment vertical="center"/>
    </xf>
    <xf numFmtId="0" fontId="51" fillId="39" borderId="11" applyNumberFormat="0" applyAlignment="0" applyProtection="0">
      <alignment vertical="center"/>
    </xf>
    <xf numFmtId="0" fontId="52" fillId="38" borderId="12">
      <alignment vertical="center"/>
    </xf>
    <xf numFmtId="0" fontId="53" fillId="0" borderId="22">
      <alignment vertical="center"/>
    </xf>
    <xf numFmtId="0" fontId="53" fillId="0" borderId="22">
      <alignment vertical="center"/>
    </xf>
    <xf numFmtId="0" fontId="53" fillId="0" borderId="22">
      <alignment vertical="center"/>
    </xf>
    <xf numFmtId="0" fontId="54" fillId="0" borderId="23" applyNumberFormat="0" applyFill="0" applyAlignment="0" applyProtection="0">
      <alignment vertical="center"/>
    </xf>
    <xf numFmtId="0" fontId="55" fillId="0" borderId="24">
      <alignment vertical="center"/>
    </xf>
    <xf numFmtId="0" fontId="54" fillId="0" borderId="23" applyNumberFormat="0" applyFill="0" applyAlignment="0" applyProtection="0">
      <alignment vertical="center"/>
    </xf>
    <xf numFmtId="0" fontId="55" fillId="0" borderId="24">
      <alignment vertical="center"/>
    </xf>
    <xf numFmtId="0" fontId="54" fillId="0" borderId="23" applyNumberFormat="0" applyFill="0" applyAlignment="0" applyProtection="0">
      <alignment vertical="center"/>
    </xf>
    <xf numFmtId="0" fontId="55" fillId="0" borderId="24">
      <alignment vertical="center"/>
    </xf>
    <xf numFmtId="0" fontId="54" fillId="0" borderId="23" applyNumberFormat="0" applyFill="0" applyAlignment="0" applyProtection="0">
      <alignment vertical="center"/>
    </xf>
    <xf numFmtId="0" fontId="55" fillId="0" borderId="24">
      <alignment vertical="center"/>
    </xf>
    <xf numFmtId="0" fontId="54" fillId="0" borderId="23" applyNumberFormat="0" applyFill="0" applyAlignment="0" applyProtection="0">
      <alignment vertical="center"/>
    </xf>
    <xf numFmtId="0" fontId="55" fillId="0" borderId="24">
      <alignment vertical="center"/>
    </xf>
    <xf numFmtId="0" fontId="54" fillId="0" borderId="23" applyNumberFormat="0" applyFill="0" applyAlignment="0" applyProtection="0">
      <alignment vertical="center"/>
    </xf>
    <xf numFmtId="0" fontId="55" fillId="0" borderId="24">
      <alignment vertical="center"/>
    </xf>
    <xf numFmtId="0" fontId="54" fillId="0" borderId="23" applyNumberFormat="0" applyFill="0" applyAlignment="0" applyProtection="0">
      <alignment vertical="center"/>
    </xf>
    <xf numFmtId="0" fontId="55" fillId="0" borderId="24">
      <alignment vertical="center"/>
    </xf>
    <xf numFmtId="0" fontId="54" fillId="0" borderId="23" applyNumberFormat="0" applyFill="0" applyAlignment="0" applyProtection="0">
      <alignment vertical="center"/>
    </xf>
    <xf numFmtId="0" fontId="55" fillId="0" borderId="24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9" fillId="0" borderId="25">
      <alignment vertical="center"/>
    </xf>
    <xf numFmtId="0" fontId="59" fillId="0" borderId="25">
      <alignment vertical="center"/>
    </xf>
    <xf numFmtId="0" fontId="59" fillId="0" borderId="25">
      <alignment vertical="center"/>
    </xf>
    <xf numFmtId="0" fontId="60" fillId="0" borderId="26" applyNumberFormat="0" applyFill="0" applyAlignment="0" applyProtection="0">
      <alignment vertical="center"/>
    </xf>
    <xf numFmtId="0" fontId="61" fillId="0" borderId="27">
      <alignment vertical="center"/>
    </xf>
    <xf numFmtId="0" fontId="60" fillId="0" borderId="26" applyNumberFormat="0" applyFill="0" applyAlignment="0" applyProtection="0">
      <alignment vertical="center"/>
    </xf>
    <xf numFmtId="0" fontId="61" fillId="0" borderId="27">
      <alignment vertical="center"/>
    </xf>
    <xf numFmtId="0" fontId="60" fillId="0" borderId="26" applyNumberFormat="0" applyFill="0" applyAlignment="0" applyProtection="0">
      <alignment vertical="center"/>
    </xf>
    <xf numFmtId="0" fontId="61" fillId="0" borderId="27">
      <alignment vertical="center"/>
    </xf>
    <xf numFmtId="0" fontId="60" fillId="0" borderId="26" applyNumberFormat="0" applyFill="0" applyAlignment="0" applyProtection="0">
      <alignment vertical="center"/>
    </xf>
    <xf numFmtId="0" fontId="61" fillId="0" borderId="27">
      <alignment vertical="center"/>
    </xf>
    <xf numFmtId="0" fontId="60" fillId="0" borderId="26" applyNumberFormat="0" applyFill="0" applyAlignment="0" applyProtection="0">
      <alignment vertical="center"/>
    </xf>
    <xf numFmtId="0" fontId="61" fillId="0" borderId="27">
      <alignment vertical="center"/>
    </xf>
    <xf numFmtId="0" fontId="60" fillId="0" borderId="26" applyNumberFormat="0" applyFill="0" applyAlignment="0" applyProtection="0">
      <alignment vertical="center"/>
    </xf>
    <xf numFmtId="0" fontId="61" fillId="0" borderId="27">
      <alignment vertical="center"/>
    </xf>
    <xf numFmtId="0" fontId="60" fillId="0" borderId="26" applyNumberFormat="0" applyFill="0" applyAlignment="0" applyProtection="0">
      <alignment vertical="center"/>
    </xf>
    <xf numFmtId="0" fontId="61" fillId="0" borderId="27">
      <alignment vertical="center"/>
    </xf>
    <xf numFmtId="0" fontId="60" fillId="0" borderId="26" applyNumberFormat="0" applyFill="0" applyAlignment="0" applyProtection="0">
      <alignment vertical="center"/>
    </xf>
    <xf numFmtId="0" fontId="61" fillId="0" borderId="27">
      <alignment vertical="center"/>
    </xf>
    <xf numFmtId="0" fontId="62" fillId="0" borderId="28">
      <alignment vertical="center"/>
    </xf>
    <xf numFmtId="0" fontId="62" fillId="0" borderId="28">
      <alignment vertical="center"/>
    </xf>
    <xf numFmtId="0" fontId="62" fillId="0" borderId="28">
      <alignment vertical="center"/>
    </xf>
    <xf numFmtId="0" fontId="63" fillId="0" borderId="29" applyNumberFormat="0" applyFill="0" applyAlignment="0" applyProtection="0">
      <alignment vertical="center"/>
    </xf>
    <xf numFmtId="0" fontId="64" fillId="0" borderId="30">
      <alignment vertical="center"/>
    </xf>
    <xf numFmtId="0" fontId="63" fillId="0" borderId="29" applyNumberFormat="0" applyFill="0" applyAlignment="0" applyProtection="0">
      <alignment vertical="center"/>
    </xf>
    <xf numFmtId="0" fontId="64" fillId="0" borderId="30">
      <alignment vertical="center"/>
    </xf>
    <xf numFmtId="0" fontId="63" fillId="0" borderId="29" applyNumberFormat="0" applyFill="0" applyAlignment="0" applyProtection="0">
      <alignment vertical="center"/>
    </xf>
    <xf numFmtId="0" fontId="64" fillId="0" borderId="30">
      <alignment vertical="center"/>
    </xf>
    <xf numFmtId="0" fontId="63" fillId="0" borderId="29" applyNumberFormat="0" applyFill="0" applyAlignment="0" applyProtection="0">
      <alignment vertical="center"/>
    </xf>
    <xf numFmtId="0" fontId="64" fillId="0" borderId="30">
      <alignment vertical="center"/>
    </xf>
    <xf numFmtId="0" fontId="63" fillId="0" borderId="29" applyNumberFormat="0" applyFill="0" applyAlignment="0" applyProtection="0">
      <alignment vertical="center"/>
    </xf>
    <xf numFmtId="0" fontId="64" fillId="0" borderId="30">
      <alignment vertical="center"/>
    </xf>
    <xf numFmtId="0" fontId="63" fillId="0" borderId="29" applyNumberFormat="0" applyFill="0" applyAlignment="0" applyProtection="0">
      <alignment vertical="center"/>
    </xf>
    <xf numFmtId="0" fontId="64" fillId="0" borderId="30">
      <alignment vertical="center"/>
    </xf>
    <xf numFmtId="0" fontId="63" fillId="0" borderId="29" applyNumberFormat="0" applyFill="0" applyAlignment="0" applyProtection="0">
      <alignment vertical="center"/>
    </xf>
    <xf numFmtId="0" fontId="64" fillId="0" borderId="30">
      <alignment vertical="center"/>
    </xf>
    <xf numFmtId="0" fontId="63" fillId="0" borderId="29" applyNumberFormat="0" applyFill="0" applyAlignment="0" applyProtection="0">
      <alignment vertical="center"/>
    </xf>
    <xf numFmtId="0" fontId="64" fillId="0" borderId="3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>
      <alignment vertical="center"/>
    </xf>
    <xf numFmtId="0" fontId="65" fillId="40" borderId="0">
      <alignment vertical="center"/>
    </xf>
    <xf numFmtId="0" fontId="65" fillId="40" borderId="0">
      <alignment vertical="center"/>
    </xf>
    <xf numFmtId="0" fontId="65" fillId="40" borderId="0">
      <alignment vertical="center"/>
    </xf>
    <xf numFmtId="0" fontId="66" fillId="40" borderId="0" applyNumberFormat="0" applyBorder="0" applyAlignment="0" applyProtection="0">
      <alignment vertical="center"/>
    </xf>
    <xf numFmtId="0" fontId="67" fillId="40" borderId="0">
      <alignment vertical="center"/>
    </xf>
    <xf numFmtId="0" fontId="66" fillId="40" borderId="0" applyNumberFormat="0" applyBorder="0" applyAlignment="0" applyProtection="0">
      <alignment vertical="center"/>
    </xf>
    <xf numFmtId="0" fontId="67" fillId="40" borderId="0">
      <alignment vertical="center"/>
    </xf>
    <xf numFmtId="0" fontId="66" fillId="40" borderId="0" applyNumberFormat="0" applyBorder="0" applyAlignment="0" applyProtection="0">
      <alignment vertical="center"/>
    </xf>
    <xf numFmtId="0" fontId="67" fillId="40" borderId="0">
      <alignment vertical="center"/>
    </xf>
    <xf numFmtId="0" fontId="66" fillId="40" borderId="0" applyNumberFormat="0" applyBorder="0" applyAlignment="0" applyProtection="0">
      <alignment vertical="center"/>
    </xf>
    <xf numFmtId="0" fontId="67" fillId="40" borderId="0">
      <alignment vertical="center"/>
    </xf>
    <xf numFmtId="0" fontId="66" fillId="40" borderId="0" applyNumberFormat="0" applyBorder="0" applyAlignment="0" applyProtection="0">
      <alignment vertical="center"/>
    </xf>
    <xf numFmtId="0" fontId="67" fillId="40" borderId="0">
      <alignment vertical="center"/>
    </xf>
    <xf numFmtId="0" fontId="66" fillId="40" borderId="0" applyNumberFormat="0" applyBorder="0" applyAlignment="0" applyProtection="0">
      <alignment vertical="center"/>
    </xf>
    <xf numFmtId="0" fontId="67" fillId="40" borderId="0">
      <alignment vertical="center"/>
    </xf>
    <xf numFmtId="0" fontId="66" fillId="40" borderId="0" applyNumberFormat="0" applyBorder="0" applyAlignment="0" applyProtection="0">
      <alignment vertical="center"/>
    </xf>
    <xf numFmtId="0" fontId="67" fillId="40" borderId="0">
      <alignment vertical="center"/>
    </xf>
    <xf numFmtId="0" fontId="66" fillId="40" borderId="0" applyNumberFormat="0" applyBorder="0" applyAlignment="0" applyProtection="0">
      <alignment vertical="center"/>
    </xf>
    <xf numFmtId="0" fontId="67" fillId="40" borderId="0">
      <alignment vertical="center"/>
    </xf>
    <xf numFmtId="0" fontId="68" fillId="32" borderId="2">
      <alignment vertical="center"/>
    </xf>
    <xf numFmtId="0" fontId="68" fillId="32" borderId="2">
      <alignment vertical="center"/>
    </xf>
    <xf numFmtId="0" fontId="68" fillId="32" borderId="2">
      <alignment vertical="center"/>
    </xf>
    <xf numFmtId="0" fontId="69" fillId="32" borderId="31" applyNumberFormat="0" applyAlignment="0" applyProtection="0">
      <alignment vertical="center"/>
    </xf>
    <xf numFmtId="0" fontId="70" fillId="32" borderId="32">
      <alignment vertical="center"/>
    </xf>
    <xf numFmtId="0" fontId="69" fillId="32" borderId="31" applyNumberFormat="0" applyAlignment="0" applyProtection="0">
      <alignment vertical="center"/>
    </xf>
    <xf numFmtId="0" fontId="70" fillId="32" borderId="32">
      <alignment vertical="center"/>
    </xf>
    <xf numFmtId="0" fontId="69" fillId="32" borderId="31" applyNumberFormat="0" applyAlignment="0" applyProtection="0">
      <alignment vertical="center"/>
    </xf>
    <xf numFmtId="0" fontId="70" fillId="32" borderId="32">
      <alignment vertical="center"/>
    </xf>
    <xf numFmtId="0" fontId="69" fillId="32" borderId="31" applyNumberFormat="0" applyAlignment="0" applyProtection="0">
      <alignment vertical="center"/>
    </xf>
    <xf numFmtId="0" fontId="70" fillId="32" borderId="32">
      <alignment vertical="center"/>
    </xf>
    <xf numFmtId="0" fontId="69" fillId="32" borderId="31" applyNumberFormat="0" applyAlignment="0" applyProtection="0">
      <alignment vertical="center"/>
    </xf>
    <xf numFmtId="0" fontId="70" fillId="32" borderId="32">
      <alignment vertical="center"/>
    </xf>
    <xf numFmtId="0" fontId="69" fillId="32" borderId="31" applyNumberFormat="0" applyAlignment="0" applyProtection="0">
      <alignment vertical="center"/>
    </xf>
    <xf numFmtId="0" fontId="70" fillId="32" borderId="32">
      <alignment vertical="center"/>
    </xf>
    <xf numFmtId="0" fontId="69" fillId="32" borderId="31" applyNumberFormat="0" applyAlignment="0" applyProtection="0">
      <alignment vertical="center"/>
    </xf>
    <xf numFmtId="0" fontId="70" fillId="32" borderId="32">
      <alignment vertical="center"/>
    </xf>
    <xf numFmtId="0" fontId="69" fillId="32" borderId="31" applyNumberFormat="0" applyAlignment="0" applyProtection="0">
      <alignment vertical="center"/>
    </xf>
    <xf numFmtId="0" fontId="70" fillId="32" borderId="32">
      <alignment vertical="center"/>
    </xf>
    <xf numFmtId="184" fontId="17" fillId="0" borderId="0" applyFont="0" applyFill="0" applyBorder="0" applyAlignment="0" applyProtection="0"/>
    <xf numFmtId="185" fontId="17" fillId="24" borderId="0" applyFill="0" applyBorder="0" applyProtection="0">
      <alignment horizontal="right"/>
    </xf>
    <xf numFmtId="185" fontId="32" fillId="25" borderId="0">
      <alignment horizontal="right"/>
    </xf>
    <xf numFmtId="185" fontId="32" fillId="25" borderId="0">
      <alignment horizontal="right"/>
    </xf>
    <xf numFmtId="185" fontId="32" fillId="25" borderId="0">
      <alignment horizontal="right"/>
    </xf>
    <xf numFmtId="185" fontId="33" fillId="24" borderId="0" applyFill="0" applyBorder="0" applyProtection="0">
      <alignment horizontal="right"/>
    </xf>
    <xf numFmtId="185" fontId="32" fillId="25" borderId="0">
      <alignment horizontal="right"/>
    </xf>
    <xf numFmtId="185" fontId="33" fillId="24" borderId="0" applyFill="0" applyBorder="0" applyProtection="0">
      <alignment horizontal="right"/>
    </xf>
    <xf numFmtId="185" fontId="32" fillId="25" borderId="0">
      <alignment horizontal="right"/>
    </xf>
    <xf numFmtId="185" fontId="33" fillId="24" borderId="0" applyFill="0" applyBorder="0" applyProtection="0">
      <alignment horizontal="right"/>
    </xf>
    <xf numFmtId="185" fontId="32" fillId="25" borderId="0">
      <alignment horizontal="right"/>
    </xf>
    <xf numFmtId="185" fontId="33" fillId="24" borderId="0" applyFill="0" applyBorder="0" applyProtection="0">
      <alignment horizontal="right"/>
    </xf>
    <xf numFmtId="185" fontId="32" fillId="25" borderId="0">
      <alignment horizontal="right"/>
    </xf>
    <xf numFmtId="185" fontId="33" fillId="24" borderId="0" applyFill="0" applyBorder="0" applyProtection="0">
      <alignment horizontal="right"/>
    </xf>
    <xf numFmtId="185" fontId="32" fillId="25" borderId="0">
      <alignment horizontal="right"/>
    </xf>
    <xf numFmtId="185" fontId="33" fillId="24" borderId="0" applyFill="0" applyBorder="0" applyProtection="0">
      <alignment horizontal="right"/>
    </xf>
    <xf numFmtId="185" fontId="32" fillId="25" borderId="0">
      <alignment horizontal="right"/>
    </xf>
    <xf numFmtId="185" fontId="33" fillId="24" borderId="0" applyFill="0" applyBorder="0" applyProtection="0">
      <alignment horizontal="right"/>
    </xf>
    <xf numFmtId="185" fontId="32" fillId="25" borderId="0">
      <alignment horizontal="right"/>
    </xf>
    <xf numFmtId="185" fontId="33" fillId="24" borderId="0" applyFill="0" applyBorder="0" applyProtection="0">
      <alignment horizontal="right"/>
    </xf>
    <xf numFmtId="185" fontId="32" fillId="25" borderId="0">
      <alignment horizontal="right"/>
    </xf>
    <xf numFmtId="186" fontId="17" fillId="0" borderId="0" applyFont="0" applyFill="0" applyBorder="0" applyAlignment="0" applyProtection="0"/>
    <xf numFmtId="0" fontId="7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1" fillId="0" borderId="0">
      <alignment vertical="center"/>
    </xf>
    <xf numFmtId="0" fontId="11" fillId="0" borderId="0">
      <alignment vertical="center"/>
    </xf>
    <xf numFmtId="0" fontId="71" fillId="0" borderId="0">
      <alignment vertical="center"/>
    </xf>
    <xf numFmtId="0" fontId="11" fillId="0" borderId="0">
      <alignment vertical="center"/>
    </xf>
    <xf numFmtId="0" fontId="71" fillId="0" borderId="0">
      <alignment vertical="center"/>
    </xf>
    <xf numFmtId="0" fontId="11" fillId="0" borderId="0">
      <alignment vertical="center"/>
    </xf>
    <xf numFmtId="0" fontId="71" fillId="0" borderId="0">
      <alignment vertical="center"/>
    </xf>
    <xf numFmtId="0" fontId="11" fillId="0" borderId="0">
      <alignment vertical="center"/>
    </xf>
    <xf numFmtId="0" fontId="71" fillId="0" borderId="0">
      <alignment vertical="center"/>
    </xf>
    <xf numFmtId="0" fontId="11" fillId="0" borderId="0">
      <alignment vertical="center"/>
    </xf>
    <xf numFmtId="0" fontId="7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71" fillId="0" borderId="0">
      <alignment vertical="center"/>
    </xf>
    <xf numFmtId="0" fontId="11" fillId="0" borderId="0">
      <alignment vertical="center"/>
    </xf>
    <xf numFmtId="0" fontId="71" fillId="0" borderId="0">
      <alignment vertical="center"/>
    </xf>
    <xf numFmtId="0" fontId="11" fillId="0" borderId="0">
      <alignment vertical="center"/>
    </xf>
    <xf numFmtId="0" fontId="71" fillId="0" borderId="0">
      <alignment vertical="center"/>
    </xf>
    <xf numFmtId="0" fontId="11" fillId="0" borderId="0">
      <alignment vertical="center"/>
    </xf>
    <xf numFmtId="0" fontId="71" fillId="0" borderId="0">
      <alignment vertical="center"/>
    </xf>
    <xf numFmtId="0" fontId="11" fillId="0" borderId="0">
      <alignment vertical="center"/>
    </xf>
    <xf numFmtId="0" fontId="71" fillId="0" borderId="0">
      <alignment vertical="center"/>
    </xf>
    <xf numFmtId="0" fontId="11" fillId="0" borderId="0">
      <alignment vertical="center"/>
    </xf>
    <xf numFmtId="0" fontId="71" fillId="0" borderId="0">
      <alignment vertical="center"/>
    </xf>
    <xf numFmtId="0" fontId="11" fillId="0" borderId="0">
      <alignment vertical="center"/>
    </xf>
    <xf numFmtId="0" fontId="71" fillId="0" borderId="0">
      <alignment vertical="center"/>
    </xf>
    <xf numFmtId="0" fontId="11" fillId="0" borderId="0">
      <alignment vertical="center"/>
    </xf>
    <xf numFmtId="0" fontId="7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4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7" fillId="0" borderId="0" xfId="0" applyFont="1" applyFill="1" applyBorder="1">
      <alignment vertical="center"/>
    </xf>
    <xf numFmtId="0" fontId="8" fillId="0" borderId="6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176" fontId="9" fillId="2" borderId="7" xfId="0" applyNumberFormat="1" applyFont="1" applyFill="1" applyBorder="1" applyAlignment="1">
      <alignment horizontal="center" vertical="center" wrapText="1"/>
    </xf>
    <xf numFmtId="177" fontId="9" fillId="2" borderId="7" xfId="1" applyNumberFormat="1" applyFont="1" applyFill="1" applyBorder="1" applyAlignment="1">
      <alignment horizontal="right" vertical="center" shrinkToFit="1"/>
    </xf>
    <xf numFmtId="41" fontId="9" fillId="2" borderId="7" xfId="1" applyNumberFormat="1" applyFont="1" applyFill="1" applyBorder="1" applyAlignment="1">
      <alignment horizontal="center" vertical="center" wrapText="1"/>
    </xf>
    <xf numFmtId="41" fontId="9" fillId="2" borderId="7" xfId="1" applyFont="1" applyFill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176" fontId="2" fillId="3" borderId="7" xfId="0" applyNumberFormat="1" applyFont="1" applyFill="1" applyBorder="1" applyAlignment="1">
      <alignment horizontal="center" vertical="center" wrapText="1"/>
    </xf>
    <xf numFmtId="177" fontId="2" fillId="3" borderId="7" xfId="1" applyNumberFormat="1" applyFont="1" applyFill="1" applyBorder="1" applyAlignment="1">
      <alignment horizontal="right" vertical="center" shrinkToFit="1"/>
    </xf>
    <xf numFmtId="41" fontId="2" fillId="3" borderId="7" xfId="1" applyNumberFormat="1" applyFont="1" applyFill="1" applyBorder="1" applyAlignment="1">
      <alignment horizontal="center" vertical="center" wrapText="1"/>
    </xf>
    <xf numFmtId="41" fontId="2" fillId="3" borderId="7" xfId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177" fontId="3" fillId="0" borderId="7" xfId="0" applyNumberFormat="1" applyFont="1" applyFill="1" applyBorder="1" applyAlignment="1">
      <alignment horizontal="right" vertical="center"/>
    </xf>
    <xf numFmtId="178" fontId="3" fillId="0" borderId="7" xfId="0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7" xfId="1" applyNumberFormat="1" applyFont="1" applyFill="1" applyBorder="1" applyAlignment="1">
      <alignment horizontal="center" vertical="center"/>
    </xf>
    <xf numFmtId="177" fontId="3" fillId="0" borderId="7" xfId="1" applyNumberFormat="1" applyFont="1" applyFill="1" applyBorder="1" applyAlignment="1">
      <alignment horizontal="right" vertical="center"/>
    </xf>
    <xf numFmtId="177" fontId="3" fillId="0" borderId="7" xfId="1" applyNumberFormat="1" applyFont="1" applyFill="1" applyBorder="1" applyAlignment="1">
      <alignment horizontal="right" vertical="center" wrapText="1"/>
    </xf>
    <xf numFmtId="178" fontId="3" fillId="0" borderId="7" xfId="1" applyNumberFormat="1" applyFont="1" applyFill="1" applyBorder="1" applyAlignment="1">
      <alignment horizontal="right" vertical="center" shrinkToFit="1"/>
    </xf>
    <xf numFmtId="0" fontId="3" fillId="0" borderId="7" xfId="1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/>
    </xf>
    <xf numFmtId="177" fontId="3" fillId="0" borderId="7" xfId="1" applyNumberFormat="1" applyFont="1" applyFill="1" applyBorder="1" applyAlignment="1">
      <alignment horizontal="right" vertical="center" shrinkToFit="1"/>
    </xf>
    <xf numFmtId="41" fontId="3" fillId="0" borderId="7" xfId="1" applyNumberFormat="1" applyFont="1" applyFill="1" applyBorder="1" applyAlignment="1">
      <alignment horizontal="center" vertical="center" wrapText="1"/>
    </xf>
    <xf numFmtId="41" fontId="3" fillId="0" borderId="7" xfId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177" fontId="3" fillId="0" borderId="7" xfId="1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41" fontId="3" fillId="0" borderId="7" xfId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177" fontId="2" fillId="0" borderId="7" xfId="1" applyNumberFormat="1" applyFont="1" applyFill="1" applyBorder="1" applyAlignment="1">
      <alignment horizontal="right" vertical="center"/>
    </xf>
    <xf numFmtId="178" fontId="2" fillId="0" borderId="7" xfId="1" applyNumberFormat="1" applyFont="1" applyFill="1" applyBorder="1" applyAlignment="1">
      <alignment horizontal="right" vertical="center"/>
    </xf>
    <xf numFmtId="178" fontId="3" fillId="0" borderId="7" xfId="1" applyNumberFormat="1" applyFont="1" applyFill="1" applyBorder="1" applyAlignment="1">
      <alignment horizontal="right" vertical="center"/>
    </xf>
    <xf numFmtId="41" fontId="3" fillId="0" borderId="7" xfId="1" applyNumberFormat="1" applyFont="1" applyFill="1" applyBorder="1" applyAlignment="1">
      <alignment horizontal="center" vertical="center"/>
    </xf>
    <xf numFmtId="177" fontId="3" fillId="0" borderId="7" xfId="1" quotePrefix="1" applyNumberFormat="1" applyFont="1" applyFill="1" applyBorder="1" applyAlignment="1">
      <alignment horizontal="right" vertical="center" shrinkToFit="1"/>
    </xf>
    <xf numFmtId="41" fontId="3" fillId="0" borderId="7" xfId="1" applyFont="1" applyFill="1" applyBorder="1" applyAlignment="1">
      <alignment horizontal="right" vertical="center" shrinkToFit="1"/>
    </xf>
    <xf numFmtId="0" fontId="2" fillId="3" borderId="9" xfId="0" applyFont="1" applyFill="1" applyBorder="1" applyAlignment="1">
      <alignment horizontal="center" vertical="center" wrapText="1"/>
    </xf>
    <xf numFmtId="176" fontId="2" fillId="3" borderId="9" xfId="0" applyNumberFormat="1" applyFont="1" applyFill="1" applyBorder="1" applyAlignment="1">
      <alignment horizontal="center" vertical="center" wrapText="1"/>
    </xf>
    <xf numFmtId="177" fontId="2" fillId="3" borderId="9" xfId="1" applyNumberFormat="1" applyFont="1" applyFill="1" applyBorder="1" applyAlignment="1">
      <alignment horizontal="right" vertical="center" shrinkToFit="1"/>
    </xf>
    <xf numFmtId="41" fontId="2" fillId="3" borderId="9" xfId="1" applyFont="1" applyFill="1" applyBorder="1" applyAlignment="1">
      <alignment horizontal="right" vertical="center" shrinkToFit="1"/>
    </xf>
    <xf numFmtId="41" fontId="2" fillId="3" borderId="9" xfId="1" applyNumberFormat="1" applyFont="1" applyFill="1" applyBorder="1" applyAlignment="1">
      <alignment horizontal="center" vertical="center" wrapText="1"/>
    </xf>
    <xf numFmtId="41" fontId="2" fillId="3" borderId="9" xfId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left" vertical="center" wrapText="1"/>
    </xf>
    <xf numFmtId="177" fontId="2" fillId="4" borderId="7" xfId="1" applyNumberFormat="1" applyFont="1" applyFill="1" applyBorder="1" applyAlignment="1">
      <alignment horizontal="right" vertical="center" shrinkToFit="1"/>
    </xf>
    <xf numFmtId="41" fontId="2" fillId="4" borderId="7" xfId="1" applyFont="1" applyFill="1" applyBorder="1" applyAlignment="1">
      <alignment horizontal="right" vertical="center" shrinkToFit="1"/>
    </xf>
    <xf numFmtId="41" fontId="2" fillId="4" borderId="7" xfId="1" applyNumberFormat="1" applyFont="1" applyFill="1" applyBorder="1" applyAlignment="1">
      <alignment horizontal="center" vertical="center" wrapText="1"/>
    </xf>
    <xf numFmtId="41" fontId="2" fillId="4" borderId="7" xfId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177" fontId="2" fillId="0" borderId="7" xfId="1" applyNumberFormat="1" applyFont="1" applyFill="1" applyBorder="1" applyAlignment="1">
      <alignment horizontal="right" vertical="center" shrinkToFit="1"/>
    </xf>
    <xf numFmtId="41" fontId="2" fillId="0" borderId="7" xfId="1" applyFont="1" applyFill="1" applyBorder="1" applyAlignment="1">
      <alignment horizontal="right" vertical="center" shrinkToFit="1"/>
    </xf>
    <xf numFmtId="41" fontId="2" fillId="0" borderId="7" xfId="1" applyNumberFormat="1" applyFont="1" applyFill="1" applyBorder="1" applyAlignment="1">
      <alignment horizontal="center" vertical="center" wrapText="1"/>
    </xf>
    <xf numFmtId="41" fontId="2" fillId="0" borderId="7" xfId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1" fontId="2" fillId="3" borderId="7" xfId="1" applyFont="1" applyFill="1" applyBorder="1" applyAlignment="1">
      <alignment horizontal="right" vertical="center" shrinkToFit="1"/>
    </xf>
    <xf numFmtId="0" fontId="2" fillId="0" borderId="10" xfId="0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177" fontId="2" fillId="0" borderId="10" xfId="1" applyNumberFormat="1" applyFont="1" applyFill="1" applyBorder="1" applyAlignment="1">
      <alignment horizontal="right" vertical="center"/>
    </xf>
    <xf numFmtId="41" fontId="2" fillId="0" borderId="10" xfId="1" applyFont="1" applyFill="1" applyBorder="1" applyAlignment="1">
      <alignment horizontal="right" vertical="center"/>
    </xf>
    <xf numFmtId="41" fontId="2" fillId="0" borderId="10" xfId="1" applyNumberFormat="1" applyFont="1" applyFill="1" applyBorder="1" applyAlignment="1">
      <alignment horizontal="center" vertical="center" wrapText="1"/>
    </xf>
    <xf numFmtId="41" fontId="2" fillId="0" borderId="10" xfId="1" applyFont="1" applyFill="1" applyBorder="1" applyAlignment="1">
      <alignment horizontal="center" vertical="center" wrapText="1"/>
    </xf>
    <xf numFmtId="177" fontId="2" fillId="0" borderId="10" xfId="1" applyNumberFormat="1" applyFont="1" applyFill="1" applyBorder="1" applyAlignment="1">
      <alignment horizontal="right" vertical="center" shrinkToFit="1"/>
    </xf>
    <xf numFmtId="41" fontId="2" fillId="0" borderId="10" xfId="1" applyFont="1" applyFill="1" applyBorder="1" applyAlignment="1">
      <alignment horizontal="right" vertical="center" shrinkToFit="1"/>
    </xf>
    <xf numFmtId="177" fontId="2" fillId="0" borderId="7" xfId="1" applyNumberFormat="1" applyFont="1" applyFill="1" applyBorder="1" applyAlignment="1">
      <alignment horizontal="center" vertical="center" shrinkToFit="1"/>
    </xf>
    <xf numFmtId="41" fontId="2" fillId="0" borderId="7" xfId="1" applyFont="1" applyFill="1" applyBorder="1" applyAlignment="1">
      <alignment horizontal="center" vertical="center" shrinkToFit="1"/>
    </xf>
    <xf numFmtId="177" fontId="2" fillId="0" borderId="7" xfId="1" applyNumberFormat="1" applyFont="1" applyFill="1" applyBorder="1" applyAlignment="1">
      <alignment horizontal="center" vertical="center"/>
    </xf>
    <xf numFmtId="41" fontId="2" fillId="0" borderId="7" xfId="1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41" fontId="2" fillId="0" borderId="7" xfId="1" applyFont="1" applyFill="1" applyBorder="1" applyAlignment="1">
      <alignment horizontal="right" vertical="center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left" vertical="center" wrapText="1"/>
    </xf>
    <xf numFmtId="177" fontId="2" fillId="0" borderId="7" xfId="2" applyNumberFormat="1" applyFont="1" applyFill="1" applyBorder="1" applyAlignment="1">
      <alignment horizontal="center" vertical="center"/>
    </xf>
    <xf numFmtId="41" fontId="2" fillId="0" borderId="7" xfId="2" applyNumberFormat="1" applyFont="1" applyFill="1" applyBorder="1" applyAlignment="1">
      <alignment horizontal="center" vertical="center" wrapText="1"/>
    </xf>
    <xf numFmtId="41" fontId="2" fillId="0" borderId="7" xfId="2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177" fontId="2" fillId="0" borderId="7" xfId="1" applyNumberFormat="1" applyFont="1" applyBorder="1" applyAlignment="1">
      <alignment horizontal="right" vertical="center" wrapText="1"/>
    </xf>
    <xf numFmtId="0" fontId="2" fillId="0" borderId="7" xfId="0" applyFont="1" applyFill="1" applyBorder="1" applyAlignment="1">
      <alignment horizontal="left" vertical="center" shrinkToFit="1"/>
    </xf>
    <xf numFmtId="177" fontId="2" fillId="0" borderId="7" xfId="1" applyNumberFormat="1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7" xfId="1" applyNumberFormat="1" applyFont="1" applyFill="1" applyBorder="1" applyAlignment="1">
      <alignment horizontal="right" vertical="center" wrapText="1"/>
    </xf>
    <xf numFmtId="49" fontId="2" fillId="0" borderId="7" xfId="0" applyNumberFormat="1" applyFont="1" applyFill="1" applyBorder="1" applyAlignment="1">
      <alignment horizontal="center" vertical="center" shrinkToFit="1"/>
    </xf>
    <xf numFmtId="0" fontId="2" fillId="0" borderId="7" xfId="0" quotePrefix="1" applyNumberFormat="1" applyFont="1" applyFill="1" applyBorder="1" applyAlignment="1">
      <alignment horizontal="center" vertical="center" wrapText="1"/>
    </xf>
    <xf numFmtId="41" fontId="2" fillId="0" borderId="7" xfId="1" applyFont="1" applyFill="1" applyBorder="1" applyAlignment="1">
      <alignment horizontal="right" vertical="center" wrapText="1"/>
    </xf>
    <xf numFmtId="0" fontId="2" fillId="0" borderId="7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176" fontId="2" fillId="5" borderId="7" xfId="0" applyNumberFormat="1" applyFont="1" applyFill="1" applyBorder="1" applyAlignment="1">
      <alignment horizontal="center" vertical="center" wrapText="1"/>
    </xf>
    <xf numFmtId="177" fontId="2" fillId="5" borderId="7" xfId="1" applyNumberFormat="1" applyFont="1" applyFill="1" applyBorder="1" applyAlignment="1">
      <alignment horizontal="center" vertical="center" shrinkToFit="1"/>
    </xf>
    <xf numFmtId="41" fontId="2" fillId="5" borderId="7" xfId="1" applyNumberFormat="1" applyFont="1" applyFill="1" applyBorder="1" applyAlignment="1">
      <alignment horizontal="center" vertical="center" wrapText="1"/>
    </xf>
    <xf numFmtId="41" fontId="2" fillId="5" borderId="7" xfId="1" applyFont="1" applyFill="1" applyBorder="1" applyAlignment="1">
      <alignment horizontal="center" vertical="center" wrapText="1"/>
    </xf>
    <xf numFmtId="49" fontId="2" fillId="5" borderId="7" xfId="0" applyNumberFormat="1" applyFont="1" applyFill="1" applyBorder="1" applyAlignment="1">
      <alignment horizontal="left" vertical="center" wrapText="1"/>
    </xf>
    <xf numFmtId="41" fontId="2" fillId="0" borderId="7" xfId="1" applyFont="1" applyFill="1" applyBorder="1" applyAlignment="1">
      <alignment horizontal="center" vertical="center"/>
    </xf>
    <xf numFmtId="177" fontId="2" fillId="0" borderId="7" xfId="1" applyNumberFormat="1" applyFont="1" applyFill="1" applyBorder="1" applyAlignment="1">
      <alignment vertical="center"/>
    </xf>
    <xf numFmtId="179" fontId="2" fillId="0" borderId="7" xfId="1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/>
    </xf>
  </cellXfs>
  <cellStyles count="956">
    <cellStyle name="20% - 강조색1 10" xfId="3"/>
    <cellStyle name="20% - 강조색1 11" xfId="4"/>
    <cellStyle name="20% - 강조색1 12" xfId="5"/>
    <cellStyle name="20% - 강조색1 2" xfId="6"/>
    <cellStyle name="20% - 강조색1 2 2" xfId="7"/>
    <cellStyle name="20% - 강조색1 3" xfId="8"/>
    <cellStyle name="20% - 강조색1 3 2" xfId="9"/>
    <cellStyle name="20% - 강조색1 4" xfId="10"/>
    <cellStyle name="20% - 강조색1 4 2" xfId="11"/>
    <cellStyle name="20% - 강조색1 5" xfId="12"/>
    <cellStyle name="20% - 강조색1 5 2" xfId="13"/>
    <cellStyle name="20% - 강조색1 6" xfId="14"/>
    <cellStyle name="20% - 강조색1 6 2" xfId="15"/>
    <cellStyle name="20% - 강조색1 7" xfId="16"/>
    <cellStyle name="20% - 강조색1 7 2" xfId="17"/>
    <cellStyle name="20% - 강조색1 8" xfId="18"/>
    <cellStyle name="20% - 강조색1 8 2" xfId="19"/>
    <cellStyle name="20% - 강조색1 9" xfId="20"/>
    <cellStyle name="20% - 강조색1 9 2" xfId="21"/>
    <cellStyle name="20% - 강조색2 10" xfId="22"/>
    <cellStyle name="20% - 강조색2 11" xfId="23"/>
    <cellStyle name="20% - 강조색2 12" xfId="24"/>
    <cellStyle name="20% - 강조색2 2" xfId="25"/>
    <cellStyle name="20% - 강조색2 2 2" xfId="26"/>
    <cellStyle name="20% - 강조색2 3" xfId="27"/>
    <cellStyle name="20% - 강조색2 3 2" xfId="28"/>
    <cellStyle name="20% - 강조색2 4" xfId="29"/>
    <cellStyle name="20% - 강조색2 4 2" xfId="30"/>
    <cellStyle name="20% - 강조색2 5" xfId="31"/>
    <cellStyle name="20% - 강조색2 5 2" xfId="32"/>
    <cellStyle name="20% - 강조색2 6" xfId="33"/>
    <cellStyle name="20% - 강조색2 6 2" xfId="34"/>
    <cellStyle name="20% - 강조색2 7" xfId="35"/>
    <cellStyle name="20% - 강조색2 7 2" xfId="36"/>
    <cellStyle name="20% - 강조색2 8" xfId="37"/>
    <cellStyle name="20% - 강조색2 8 2" xfId="38"/>
    <cellStyle name="20% - 강조색2 9" xfId="39"/>
    <cellStyle name="20% - 강조색2 9 2" xfId="40"/>
    <cellStyle name="20% - 강조색3 10" xfId="41"/>
    <cellStyle name="20% - 강조색3 11" xfId="42"/>
    <cellStyle name="20% - 강조색3 12" xfId="43"/>
    <cellStyle name="20% - 강조색3 2" xfId="44"/>
    <cellStyle name="20% - 강조색3 2 2" xfId="45"/>
    <cellStyle name="20% - 강조색3 3" xfId="46"/>
    <cellStyle name="20% - 강조색3 3 2" xfId="47"/>
    <cellStyle name="20% - 강조색3 4" xfId="48"/>
    <cellStyle name="20% - 강조색3 4 2" xfId="49"/>
    <cellStyle name="20% - 강조색3 5" xfId="50"/>
    <cellStyle name="20% - 강조색3 5 2" xfId="51"/>
    <cellStyle name="20% - 강조색3 6" xfId="52"/>
    <cellStyle name="20% - 강조색3 6 2" xfId="53"/>
    <cellStyle name="20% - 강조색3 7" xfId="54"/>
    <cellStyle name="20% - 강조색3 7 2" xfId="55"/>
    <cellStyle name="20% - 강조색3 8" xfId="56"/>
    <cellStyle name="20% - 강조색3 8 2" xfId="57"/>
    <cellStyle name="20% - 강조색3 9" xfId="58"/>
    <cellStyle name="20% - 강조색3 9 2" xfId="59"/>
    <cellStyle name="20% - 강조색4 10" xfId="60"/>
    <cellStyle name="20% - 강조색4 11" xfId="61"/>
    <cellStyle name="20% - 강조색4 12" xfId="62"/>
    <cellStyle name="20% - 강조색4 2" xfId="63"/>
    <cellStyle name="20% - 강조색4 2 2" xfId="64"/>
    <cellStyle name="20% - 강조색4 3" xfId="65"/>
    <cellStyle name="20% - 강조색4 3 2" xfId="66"/>
    <cellStyle name="20% - 강조색4 4" xfId="67"/>
    <cellStyle name="20% - 강조색4 4 2" xfId="68"/>
    <cellStyle name="20% - 강조색4 5" xfId="69"/>
    <cellStyle name="20% - 강조색4 5 2" xfId="70"/>
    <cellStyle name="20% - 강조색4 6" xfId="71"/>
    <cellStyle name="20% - 강조색4 6 2" xfId="72"/>
    <cellStyle name="20% - 강조색4 7" xfId="73"/>
    <cellStyle name="20% - 강조색4 7 2" xfId="74"/>
    <cellStyle name="20% - 강조색4 8" xfId="75"/>
    <cellStyle name="20% - 강조색4 8 2" xfId="76"/>
    <cellStyle name="20% - 강조색4 9" xfId="77"/>
    <cellStyle name="20% - 강조색4 9 2" xfId="78"/>
    <cellStyle name="20% - 강조색5 10" xfId="79"/>
    <cellStyle name="20% - 강조색5 11" xfId="80"/>
    <cellStyle name="20% - 강조색5 12" xfId="81"/>
    <cellStyle name="20% - 강조색5 2" xfId="82"/>
    <cellStyle name="20% - 강조색5 2 2" xfId="83"/>
    <cellStyle name="20% - 강조색5 3" xfId="84"/>
    <cellStyle name="20% - 강조색5 3 2" xfId="85"/>
    <cellStyle name="20% - 강조색5 4" xfId="86"/>
    <cellStyle name="20% - 강조색5 4 2" xfId="87"/>
    <cellStyle name="20% - 강조색5 5" xfId="88"/>
    <cellStyle name="20% - 강조색5 5 2" xfId="89"/>
    <cellStyle name="20% - 강조색5 6" xfId="90"/>
    <cellStyle name="20% - 강조색5 6 2" xfId="91"/>
    <cellStyle name="20% - 강조색5 7" xfId="92"/>
    <cellStyle name="20% - 강조색5 7 2" xfId="93"/>
    <cellStyle name="20% - 강조색5 8" xfId="94"/>
    <cellStyle name="20% - 강조색5 8 2" xfId="95"/>
    <cellStyle name="20% - 강조색5 9" xfId="96"/>
    <cellStyle name="20% - 강조색5 9 2" xfId="97"/>
    <cellStyle name="20% - 강조색6 10" xfId="98"/>
    <cellStyle name="20% - 강조색6 11" xfId="99"/>
    <cellStyle name="20% - 강조색6 12" xfId="100"/>
    <cellStyle name="20% - 강조색6 2" xfId="101"/>
    <cellStyle name="20% - 강조색6 2 2" xfId="102"/>
    <cellStyle name="20% - 강조색6 3" xfId="103"/>
    <cellStyle name="20% - 강조색6 3 2" xfId="104"/>
    <cellStyle name="20% - 강조색6 4" xfId="105"/>
    <cellStyle name="20% - 강조색6 4 2" xfId="106"/>
    <cellStyle name="20% - 강조색6 5" xfId="107"/>
    <cellStyle name="20% - 강조색6 5 2" xfId="108"/>
    <cellStyle name="20% - 강조색6 6" xfId="109"/>
    <cellStyle name="20% - 강조색6 6 2" xfId="110"/>
    <cellStyle name="20% - 강조색6 7" xfId="111"/>
    <cellStyle name="20% - 강조색6 7 2" xfId="112"/>
    <cellStyle name="20% - 강조색6 8" xfId="113"/>
    <cellStyle name="20% - 강조색6 8 2" xfId="114"/>
    <cellStyle name="20% - 강조색6 9" xfId="115"/>
    <cellStyle name="20% - 강조색6 9 2" xfId="116"/>
    <cellStyle name="40% - 강조색1 10" xfId="117"/>
    <cellStyle name="40% - 강조색1 11" xfId="118"/>
    <cellStyle name="40% - 강조색1 12" xfId="119"/>
    <cellStyle name="40% - 강조색1 2" xfId="120"/>
    <cellStyle name="40% - 강조색1 2 2" xfId="121"/>
    <cellStyle name="40% - 강조색1 3" xfId="122"/>
    <cellStyle name="40% - 강조색1 3 2" xfId="123"/>
    <cellStyle name="40% - 강조색1 4" xfId="124"/>
    <cellStyle name="40% - 강조색1 4 2" xfId="125"/>
    <cellStyle name="40% - 강조색1 5" xfId="126"/>
    <cellStyle name="40% - 강조색1 5 2" xfId="127"/>
    <cellStyle name="40% - 강조색1 6" xfId="128"/>
    <cellStyle name="40% - 강조색1 6 2" xfId="129"/>
    <cellStyle name="40% - 강조색1 7" xfId="130"/>
    <cellStyle name="40% - 강조색1 7 2" xfId="131"/>
    <cellStyle name="40% - 강조색1 8" xfId="132"/>
    <cellStyle name="40% - 강조색1 8 2" xfId="133"/>
    <cellStyle name="40% - 강조색1 9" xfId="134"/>
    <cellStyle name="40% - 강조색1 9 2" xfId="135"/>
    <cellStyle name="40% - 강조색2 10" xfId="136"/>
    <cellStyle name="40% - 강조색2 11" xfId="137"/>
    <cellStyle name="40% - 강조색2 12" xfId="138"/>
    <cellStyle name="40% - 강조색2 2" xfId="139"/>
    <cellStyle name="40% - 강조색2 2 2" xfId="140"/>
    <cellStyle name="40% - 강조색2 3" xfId="141"/>
    <cellStyle name="40% - 강조색2 3 2" xfId="142"/>
    <cellStyle name="40% - 강조색2 4" xfId="143"/>
    <cellStyle name="40% - 강조색2 4 2" xfId="144"/>
    <cellStyle name="40% - 강조색2 5" xfId="145"/>
    <cellStyle name="40% - 강조색2 5 2" xfId="146"/>
    <cellStyle name="40% - 강조색2 6" xfId="147"/>
    <cellStyle name="40% - 강조색2 6 2" xfId="148"/>
    <cellStyle name="40% - 강조색2 7" xfId="149"/>
    <cellStyle name="40% - 강조색2 7 2" xfId="150"/>
    <cellStyle name="40% - 강조색2 8" xfId="151"/>
    <cellStyle name="40% - 강조색2 8 2" xfId="152"/>
    <cellStyle name="40% - 강조색2 9" xfId="153"/>
    <cellStyle name="40% - 강조색2 9 2" xfId="154"/>
    <cellStyle name="40% - 강조색3 10" xfId="155"/>
    <cellStyle name="40% - 강조색3 11" xfId="156"/>
    <cellStyle name="40% - 강조색3 12" xfId="157"/>
    <cellStyle name="40% - 강조색3 2" xfId="158"/>
    <cellStyle name="40% - 강조색3 2 2" xfId="159"/>
    <cellStyle name="40% - 강조색3 3" xfId="160"/>
    <cellStyle name="40% - 강조색3 3 2" xfId="161"/>
    <cellStyle name="40% - 강조색3 4" xfId="162"/>
    <cellStyle name="40% - 강조색3 4 2" xfId="163"/>
    <cellStyle name="40% - 강조색3 5" xfId="164"/>
    <cellStyle name="40% - 강조색3 5 2" xfId="165"/>
    <cellStyle name="40% - 강조색3 6" xfId="166"/>
    <cellStyle name="40% - 강조색3 6 2" xfId="167"/>
    <cellStyle name="40% - 강조색3 7" xfId="168"/>
    <cellStyle name="40% - 강조색3 7 2" xfId="169"/>
    <cellStyle name="40% - 강조색3 8" xfId="170"/>
    <cellStyle name="40% - 강조색3 8 2" xfId="171"/>
    <cellStyle name="40% - 강조색3 9" xfId="172"/>
    <cellStyle name="40% - 강조색3 9 2" xfId="173"/>
    <cellStyle name="40% - 강조색4 10" xfId="174"/>
    <cellStyle name="40% - 강조색4 11" xfId="175"/>
    <cellStyle name="40% - 강조색4 12" xfId="176"/>
    <cellStyle name="40% - 강조색4 2" xfId="177"/>
    <cellStyle name="40% - 강조색4 2 2" xfId="178"/>
    <cellStyle name="40% - 강조색4 3" xfId="179"/>
    <cellStyle name="40% - 강조색4 3 2" xfId="180"/>
    <cellStyle name="40% - 강조색4 4" xfId="181"/>
    <cellStyle name="40% - 강조색4 4 2" xfId="182"/>
    <cellStyle name="40% - 강조색4 5" xfId="183"/>
    <cellStyle name="40% - 강조색4 5 2" xfId="184"/>
    <cellStyle name="40% - 강조색4 6" xfId="185"/>
    <cellStyle name="40% - 강조색4 6 2" xfId="186"/>
    <cellStyle name="40% - 강조색4 7" xfId="187"/>
    <cellStyle name="40% - 강조색4 7 2" xfId="188"/>
    <cellStyle name="40% - 강조색4 8" xfId="189"/>
    <cellStyle name="40% - 강조색4 8 2" xfId="190"/>
    <cellStyle name="40% - 강조색4 9" xfId="191"/>
    <cellStyle name="40% - 강조색4 9 2" xfId="192"/>
    <cellStyle name="40% - 강조색5 10" xfId="193"/>
    <cellStyle name="40% - 강조색5 11" xfId="194"/>
    <cellStyle name="40% - 강조색5 12" xfId="195"/>
    <cellStyle name="40% - 강조색5 2" xfId="196"/>
    <cellStyle name="40% - 강조색5 2 2" xfId="197"/>
    <cellStyle name="40% - 강조색5 3" xfId="198"/>
    <cellStyle name="40% - 강조색5 3 2" xfId="199"/>
    <cellStyle name="40% - 강조색5 4" xfId="200"/>
    <cellStyle name="40% - 강조색5 4 2" xfId="201"/>
    <cellStyle name="40% - 강조색5 5" xfId="202"/>
    <cellStyle name="40% - 강조색5 5 2" xfId="203"/>
    <cellStyle name="40% - 강조색5 6" xfId="204"/>
    <cellStyle name="40% - 강조색5 6 2" xfId="205"/>
    <cellStyle name="40% - 강조색5 7" xfId="206"/>
    <cellStyle name="40% - 강조색5 7 2" xfId="207"/>
    <cellStyle name="40% - 강조색5 8" xfId="208"/>
    <cellStyle name="40% - 강조색5 8 2" xfId="209"/>
    <cellStyle name="40% - 강조색5 9" xfId="210"/>
    <cellStyle name="40% - 강조색5 9 2" xfId="211"/>
    <cellStyle name="40% - 강조색6 10" xfId="212"/>
    <cellStyle name="40% - 강조색6 11" xfId="213"/>
    <cellStyle name="40% - 강조색6 12" xfId="214"/>
    <cellStyle name="40% - 강조색6 2" xfId="215"/>
    <cellStyle name="40% - 강조색6 2 2" xfId="216"/>
    <cellStyle name="40% - 강조색6 3" xfId="217"/>
    <cellStyle name="40% - 강조색6 3 2" xfId="218"/>
    <cellStyle name="40% - 강조색6 4" xfId="219"/>
    <cellStyle name="40% - 강조색6 4 2" xfId="220"/>
    <cellStyle name="40% - 강조색6 5" xfId="221"/>
    <cellStyle name="40% - 강조색6 5 2" xfId="222"/>
    <cellStyle name="40% - 강조색6 6" xfId="223"/>
    <cellStyle name="40% - 강조색6 6 2" xfId="224"/>
    <cellStyle name="40% - 강조색6 7" xfId="225"/>
    <cellStyle name="40% - 강조색6 7 2" xfId="226"/>
    <cellStyle name="40% - 강조색6 8" xfId="227"/>
    <cellStyle name="40% - 강조색6 8 2" xfId="228"/>
    <cellStyle name="40% - 강조색6 9" xfId="229"/>
    <cellStyle name="40% - 강조색6 9 2" xfId="230"/>
    <cellStyle name="60% - 강조색1 10" xfId="231"/>
    <cellStyle name="60% - 강조색1 11" xfId="232"/>
    <cellStyle name="60% - 강조색1 12" xfId="233"/>
    <cellStyle name="60% - 강조색1 2" xfId="234"/>
    <cellStyle name="60% - 강조색1 2 2" xfId="235"/>
    <cellStyle name="60% - 강조색1 3" xfId="236"/>
    <cellStyle name="60% - 강조색1 3 2" xfId="237"/>
    <cellStyle name="60% - 강조색1 4" xfId="238"/>
    <cellStyle name="60% - 강조색1 4 2" xfId="239"/>
    <cellStyle name="60% - 강조색1 5" xfId="240"/>
    <cellStyle name="60% - 강조색1 5 2" xfId="241"/>
    <cellStyle name="60% - 강조색1 6" xfId="242"/>
    <cellStyle name="60% - 강조색1 6 2" xfId="243"/>
    <cellStyle name="60% - 강조색1 7" xfId="244"/>
    <cellStyle name="60% - 강조색1 7 2" xfId="245"/>
    <cellStyle name="60% - 강조색1 8" xfId="246"/>
    <cellStyle name="60% - 강조색1 8 2" xfId="247"/>
    <cellStyle name="60% - 강조색1 9" xfId="248"/>
    <cellStyle name="60% - 강조색1 9 2" xfId="249"/>
    <cellStyle name="60% - 강조색2 10" xfId="250"/>
    <cellStyle name="60% - 강조색2 11" xfId="251"/>
    <cellStyle name="60% - 강조색2 12" xfId="252"/>
    <cellStyle name="60% - 강조색2 2" xfId="253"/>
    <cellStyle name="60% - 강조색2 2 2" xfId="254"/>
    <cellStyle name="60% - 강조색2 3" xfId="255"/>
    <cellStyle name="60% - 강조색2 3 2" xfId="256"/>
    <cellStyle name="60% - 강조색2 4" xfId="257"/>
    <cellStyle name="60% - 강조색2 4 2" xfId="258"/>
    <cellStyle name="60% - 강조색2 5" xfId="259"/>
    <cellStyle name="60% - 강조색2 5 2" xfId="260"/>
    <cellStyle name="60% - 강조색2 6" xfId="261"/>
    <cellStyle name="60% - 강조색2 6 2" xfId="262"/>
    <cellStyle name="60% - 강조색2 7" xfId="263"/>
    <cellStyle name="60% - 강조색2 7 2" xfId="264"/>
    <cellStyle name="60% - 강조색2 8" xfId="265"/>
    <cellStyle name="60% - 강조색2 8 2" xfId="266"/>
    <cellStyle name="60% - 강조색2 9" xfId="267"/>
    <cellStyle name="60% - 강조색2 9 2" xfId="268"/>
    <cellStyle name="60% - 강조색3 10" xfId="269"/>
    <cellStyle name="60% - 강조색3 11" xfId="270"/>
    <cellStyle name="60% - 강조색3 12" xfId="271"/>
    <cellStyle name="60% - 강조색3 2" xfId="272"/>
    <cellStyle name="60% - 강조색3 2 2" xfId="273"/>
    <cellStyle name="60% - 강조색3 3" xfId="274"/>
    <cellStyle name="60% - 강조색3 3 2" xfId="275"/>
    <cellStyle name="60% - 강조색3 4" xfId="276"/>
    <cellStyle name="60% - 강조색3 4 2" xfId="277"/>
    <cellStyle name="60% - 강조색3 5" xfId="278"/>
    <cellStyle name="60% - 강조색3 5 2" xfId="279"/>
    <cellStyle name="60% - 강조색3 6" xfId="280"/>
    <cellStyle name="60% - 강조색3 6 2" xfId="281"/>
    <cellStyle name="60% - 강조색3 7" xfId="282"/>
    <cellStyle name="60% - 강조색3 7 2" xfId="283"/>
    <cellStyle name="60% - 강조색3 8" xfId="284"/>
    <cellStyle name="60% - 강조색3 8 2" xfId="285"/>
    <cellStyle name="60% - 강조색3 9" xfId="286"/>
    <cellStyle name="60% - 강조색3 9 2" xfId="287"/>
    <cellStyle name="60% - 강조색4 10" xfId="288"/>
    <cellStyle name="60% - 강조색4 11" xfId="289"/>
    <cellStyle name="60% - 강조색4 12" xfId="290"/>
    <cellStyle name="60% - 강조색4 2" xfId="291"/>
    <cellStyle name="60% - 강조색4 2 2" xfId="292"/>
    <cellStyle name="60% - 강조색4 3" xfId="293"/>
    <cellStyle name="60% - 강조색4 3 2" xfId="294"/>
    <cellStyle name="60% - 강조색4 4" xfId="295"/>
    <cellStyle name="60% - 강조색4 4 2" xfId="296"/>
    <cellStyle name="60% - 강조색4 5" xfId="297"/>
    <cellStyle name="60% - 강조색4 5 2" xfId="298"/>
    <cellStyle name="60% - 강조색4 6" xfId="299"/>
    <cellStyle name="60% - 강조색4 6 2" xfId="300"/>
    <cellStyle name="60% - 강조색4 7" xfId="301"/>
    <cellStyle name="60% - 강조색4 7 2" xfId="302"/>
    <cellStyle name="60% - 강조색4 8" xfId="303"/>
    <cellStyle name="60% - 강조색4 8 2" xfId="304"/>
    <cellStyle name="60% - 강조색4 9" xfId="305"/>
    <cellStyle name="60% - 강조색4 9 2" xfId="306"/>
    <cellStyle name="60% - 강조색5 10" xfId="307"/>
    <cellStyle name="60% - 강조색5 11" xfId="308"/>
    <cellStyle name="60% - 강조색5 12" xfId="309"/>
    <cellStyle name="60% - 강조색5 2" xfId="310"/>
    <cellStyle name="60% - 강조색5 2 2" xfId="311"/>
    <cellStyle name="60% - 강조색5 3" xfId="312"/>
    <cellStyle name="60% - 강조색5 3 2" xfId="313"/>
    <cellStyle name="60% - 강조색5 4" xfId="314"/>
    <cellStyle name="60% - 강조색5 4 2" xfId="315"/>
    <cellStyle name="60% - 강조색5 5" xfId="316"/>
    <cellStyle name="60% - 강조색5 5 2" xfId="317"/>
    <cellStyle name="60% - 강조색5 6" xfId="318"/>
    <cellStyle name="60% - 강조색5 6 2" xfId="319"/>
    <cellStyle name="60% - 강조색5 7" xfId="320"/>
    <cellStyle name="60% - 강조색5 7 2" xfId="321"/>
    <cellStyle name="60% - 강조색5 8" xfId="322"/>
    <cellStyle name="60% - 강조색5 8 2" xfId="323"/>
    <cellStyle name="60% - 강조색5 9" xfId="324"/>
    <cellStyle name="60% - 강조색5 9 2" xfId="325"/>
    <cellStyle name="60% - 강조색6 10" xfId="326"/>
    <cellStyle name="60% - 강조색6 11" xfId="327"/>
    <cellStyle name="60% - 강조색6 12" xfId="328"/>
    <cellStyle name="60% - 강조색6 2" xfId="329"/>
    <cellStyle name="60% - 강조색6 2 2" xfId="330"/>
    <cellStyle name="60% - 강조색6 3" xfId="331"/>
    <cellStyle name="60% - 강조색6 3 2" xfId="332"/>
    <cellStyle name="60% - 강조색6 4" xfId="333"/>
    <cellStyle name="60% - 강조색6 4 2" xfId="334"/>
    <cellStyle name="60% - 강조색6 5" xfId="335"/>
    <cellStyle name="60% - 강조색6 5 2" xfId="336"/>
    <cellStyle name="60% - 강조색6 6" xfId="337"/>
    <cellStyle name="60% - 강조색6 6 2" xfId="338"/>
    <cellStyle name="60% - 강조색6 7" xfId="339"/>
    <cellStyle name="60% - 강조색6 7 2" xfId="340"/>
    <cellStyle name="60% - 강조색6 8" xfId="341"/>
    <cellStyle name="60% - 강조색6 8 2" xfId="342"/>
    <cellStyle name="60% - 강조색6 9" xfId="343"/>
    <cellStyle name="60% - 강조색6 9 2" xfId="344"/>
    <cellStyle name="AeE­ [0]_INQUIRY ¿μ¾÷AßAø " xfId="345"/>
    <cellStyle name="AeE­_INQUIRY ¿μ¾÷AßAø " xfId="346"/>
    <cellStyle name="AÞ¸¶ [0]_INQUIRY ¿μ¾÷AßAø " xfId="347"/>
    <cellStyle name="AÞ¸¶_INQUIRY ¿μ¾÷AßAø " xfId="348"/>
    <cellStyle name="C￥AØ_¿μ¾÷CoE² " xfId="349"/>
    <cellStyle name="Comma [0]_ SG&amp;A Bridge " xfId="350"/>
    <cellStyle name="Comma_ SG&amp;A Bridge " xfId="351"/>
    <cellStyle name="Currency [0]_ SG&amp;A Bridge " xfId="352"/>
    <cellStyle name="Currency_ SG&amp;A Bridge " xfId="353"/>
    <cellStyle name="Normal_ SG&amp;A Bridge " xfId="354"/>
    <cellStyle name="title [1]" xfId="355"/>
    <cellStyle name="title [1] 10" xfId="356"/>
    <cellStyle name="title [1] 11" xfId="357"/>
    <cellStyle name="title [1] 12" xfId="358"/>
    <cellStyle name="title [1] 2" xfId="359"/>
    <cellStyle name="title [1] 2 2" xfId="360"/>
    <cellStyle name="title [1] 3" xfId="361"/>
    <cellStyle name="title [1] 3 2" xfId="362"/>
    <cellStyle name="title [1] 4" xfId="363"/>
    <cellStyle name="title [1] 4 2" xfId="364"/>
    <cellStyle name="title [1] 5" xfId="365"/>
    <cellStyle name="title [1] 5 2" xfId="366"/>
    <cellStyle name="title [1] 6" xfId="367"/>
    <cellStyle name="title [1] 6 2" xfId="368"/>
    <cellStyle name="title [1] 7" xfId="369"/>
    <cellStyle name="title [1] 7 2" xfId="370"/>
    <cellStyle name="title [1] 8" xfId="371"/>
    <cellStyle name="title [1] 8 2" xfId="372"/>
    <cellStyle name="title [1] 9" xfId="373"/>
    <cellStyle name="title [1] 9 2" xfId="374"/>
    <cellStyle name="title [2]" xfId="375"/>
    <cellStyle name="title [2] 10" xfId="376"/>
    <cellStyle name="title [2] 11" xfId="377"/>
    <cellStyle name="title [2] 12" xfId="378"/>
    <cellStyle name="title [2] 2" xfId="379"/>
    <cellStyle name="title [2] 2 2" xfId="380"/>
    <cellStyle name="title [2] 3" xfId="381"/>
    <cellStyle name="title [2] 3 2" xfId="382"/>
    <cellStyle name="title [2] 4" xfId="383"/>
    <cellStyle name="title [2] 4 2" xfId="384"/>
    <cellStyle name="title [2] 5" xfId="385"/>
    <cellStyle name="title [2] 5 2" xfId="386"/>
    <cellStyle name="title [2] 6" xfId="387"/>
    <cellStyle name="title [2] 6 2" xfId="388"/>
    <cellStyle name="title [2] 7" xfId="389"/>
    <cellStyle name="title [2] 7 2" xfId="390"/>
    <cellStyle name="title [2] 8" xfId="391"/>
    <cellStyle name="title [2] 8 2" xfId="392"/>
    <cellStyle name="title [2] 9" xfId="393"/>
    <cellStyle name="title [2] 9 2" xfId="394"/>
    <cellStyle name="강조색1 10" xfId="395"/>
    <cellStyle name="강조색1 11" xfId="396"/>
    <cellStyle name="강조색1 12" xfId="397"/>
    <cellStyle name="강조색1 2" xfId="398"/>
    <cellStyle name="강조색1 2 2" xfId="399"/>
    <cellStyle name="강조색1 3" xfId="400"/>
    <cellStyle name="강조색1 3 2" xfId="401"/>
    <cellStyle name="강조색1 4" xfId="402"/>
    <cellStyle name="강조색1 4 2" xfId="403"/>
    <cellStyle name="강조색1 5" xfId="404"/>
    <cellStyle name="강조색1 5 2" xfId="405"/>
    <cellStyle name="강조색1 6" xfId="406"/>
    <cellStyle name="강조색1 6 2" xfId="407"/>
    <cellStyle name="강조색1 7" xfId="408"/>
    <cellStyle name="강조색1 7 2" xfId="409"/>
    <cellStyle name="강조색1 8" xfId="410"/>
    <cellStyle name="강조색1 8 2" xfId="411"/>
    <cellStyle name="강조색1 9" xfId="412"/>
    <cellStyle name="강조색1 9 2" xfId="413"/>
    <cellStyle name="강조색2 10" xfId="414"/>
    <cellStyle name="강조색2 11" xfId="415"/>
    <cellStyle name="강조색2 12" xfId="416"/>
    <cellStyle name="강조색2 2" xfId="417"/>
    <cellStyle name="강조색2 2 2" xfId="418"/>
    <cellStyle name="강조색2 3" xfId="419"/>
    <cellStyle name="강조색2 3 2" xfId="420"/>
    <cellStyle name="강조색2 4" xfId="421"/>
    <cellStyle name="강조색2 4 2" xfId="422"/>
    <cellStyle name="강조색2 5" xfId="423"/>
    <cellStyle name="강조색2 5 2" xfId="424"/>
    <cellStyle name="강조색2 6" xfId="425"/>
    <cellStyle name="강조색2 6 2" xfId="426"/>
    <cellStyle name="강조색2 7" xfId="427"/>
    <cellStyle name="강조색2 7 2" xfId="428"/>
    <cellStyle name="강조색2 8" xfId="429"/>
    <cellStyle name="강조색2 8 2" xfId="430"/>
    <cellStyle name="강조색2 9" xfId="431"/>
    <cellStyle name="강조색2 9 2" xfId="432"/>
    <cellStyle name="강조색3 10" xfId="433"/>
    <cellStyle name="강조색3 11" xfId="434"/>
    <cellStyle name="강조색3 12" xfId="435"/>
    <cellStyle name="강조색3 2" xfId="436"/>
    <cellStyle name="강조색3 2 2" xfId="437"/>
    <cellStyle name="강조색3 3" xfId="438"/>
    <cellStyle name="강조색3 3 2" xfId="439"/>
    <cellStyle name="강조색3 4" xfId="440"/>
    <cellStyle name="강조색3 4 2" xfId="441"/>
    <cellStyle name="강조색3 5" xfId="442"/>
    <cellStyle name="강조색3 5 2" xfId="443"/>
    <cellStyle name="강조색3 6" xfId="444"/>
    <cellStyle name="강조색3 6 2" xfId="445"/>
    <cellStyle name="강조색3 7" xfId="446"/>
    <cellStyle name="강조색3 7 2" xfId="447"/>
    <cellStyle name="강조색3 8" xfId="448"/>
    <cellStyle name="강조색3 8 2" xfId="449"/>
    <cellStyle name="강조색3 9" xfId="450"/>
    <cellStyle name="강조색3 9 2" xfId="451"/>
    <cellStyle name="강조색4 10" xfId="452"/>
    <cellStyle name="강조색4 11" xfId="453"/>
    <cellStyle name="강조색4 12" xfId="454"/>
    <cellStyle name="강조색4 2" xfId="455"/>
    <cellStyle name="강조색4 2 2" xfId="456"/>
    <cellStyle name="강조색4 3" xfId="457"/>
    <cellStyle name="강조색4 3 2" xfId="458"/>
    <cellStyle name="강조색4 4" xfId="459"/>
    <cellStyle name="강조색4 4 2" xfId="460"/>
    <cellStyle name="강조색4 5" xfId="461"/>
    <cellStyle name="강조색4 5 2" xfId="462"/>
    <cellStyle name="강조색4 6" xfId="463"/>
    <cellStyle name="강조색4 6 2" xfId="464"/>
    <cellStyle name="강조색4 7" xfId="465"/>
    <cellStyle name="강조색4 7 2" xfId="466"/>
    <cellStyle name="강조색4 8" xfId="467"/>
    <cellStyle name="강조색4 8 2" xfId="468"/>
    <cellStyle name="강조색4 9" xfId="469"/>
    <cellStyle name="강조색4 9 2" xfId="470"/>
    <cellStyle name="강조색5 10" xfId="471"/>
    <cellStyle name="강조색5 11" xfId="472"/>
    <cellStyle name="강조색5 12" xfId="473"/>
    <cellStyle name="강조색5 2" xfId="474"/>
    <cellStyle name="강조색5 2 2" xfId="475"/>
    <cellStyle name="강조색5 3" xfId="476"/>
    <cellStyle name="강조색5 3 2" xfId="477"/>
    <cellStyle name="강조색5 4" xfId="478"/>
    <cellStyle name="강조색5 4 2" xfId="479"/>
    <cellStyle name="강조색5 5" xfId="480"/>
    <cellStyle name="강조색5 5 2" xfId="481"/>
    <cellStyle name="강조색5 6" xfId="482"/>
    <cellStyle name="강조색5 6 2" xfId="483"/>
    <cellStyle name="강조색5 7" xfId="484"/>
    <cellStyle name="강조색5 7 2" xfId="485"/>
    <cellStyle name="강조색5 8" xfId="486"/>
    <cellStyle name="강조색5 8 2" xfId="487"/>
    <cellStyle name="강조색5 9" xfId="488"/>
    <cellStyle name="강조색5 9 2" xfId="489"/>
    <cellStyle name="강조색6 10" xfId="490"/>
    <cellStyle name="강조색6 11" xfId="491"/>
    <cellStyle name="강조색6 12" xfId="492"/>
    <cellStyle name="강조색6 2" xfId="493"/>
    <cellStyle name="강조색6 2 2" xfId="494"/>
    <cellStyle name="강조색6 3" xfId="495"/>
    <cellStyle name="강조색6 3 2" xfId="496"/>
    <cellStyle name="강조색6 4" xfId="497"/>
    <cellStyle name="강조색6 4 2" xfId="498"/>
    <cellStyle name="강조색6 5" xfId="499"/>
    <cellStyle name="강조색6 5 2" xfId="500"/>
    <cellStyle name="강조색6 6" xfId="501"/>
    <cellStyle name="강조색6 6 2" xfId="502"/>
    <cellStyle name="강조색6 7" xfId="503"/>
    <cellStyle name="강조색6 7 2" xfId="504"/>
    <cellStyle name="강조색6 8" xfId="505"/>
    <cellStyle name="강조색6 8 2" xfId="506"/>
    <cellStyle name="강조색6 9" xfId="507"/>
    <cellStyle name="강조색6 9 2" xfId="508"/>
    <cellStyle name="경고문 10" xfId="509"/>
    <cellStyle name="경고문 11" xfId="510"/>
    <cellStyle name="경고문 12" xfId="511"/>
    <cellStyle name="경고문 2" xfId="512"/>
    <cellStyle name="경고문 2 2" xfId="513"/>
    <cellStyle name="경고문 3" xfId="514"/>
    <cellStyle name="경고문 3 2" xfId="515"/>
    <cellStyle name="경고문 4" xfId="516"/>
    <cellStyle name="경고문 4 2" xfId="517"/>
    <cellStyle name="경고문 5" xfId="518"/>
    <cellStyle name="경고문 5 2" xfId="519"/>
    <cellStyle name="경고문 6" xfId="520"/>
    <cellStyle name="경고문 6 2" xfId="521"/>
    <cellStyle name="경고문 7" xfId="522"/>
    <cellStyle name="경고문 7 2" xfId="523"/>
    <cellStyle name="경고문 8" xfId="524"/>
    <cellStyle name="경고문 8 2" xfId="525"/>
    <cellStyle name="경고문 9" xfId="526"/>
    <cellStyle name="경고문 9 2" xfId="527"/>
    <cellStyle name="계산 10" xfId="528"/>
    <cellStyle name="계산 11" xfId="529"/>
    <cellStyle name="계산 12" xfId="530"/>
    <cellStyle name="계산 2" xfId="531"/>
    <cellStyle name="계산 2 2" xfId="532"/>
    <cellStyle name="계산 3" xfId="533"/>
    <cellStyle name="계산 3 2" xfId="534"/>
    <cellStyle name="계산 4" xfId="535"/>
    <cellStyle name="계산 4 2" xfId="536"/>
    <cellStyle name="계산 5" xfId="537"/>
    <cellStyle name="계산 5 2" xfId="538"/>
    <cellStyle name="계산 6" xfId="539"/>
    <cellStyle name="계산 6 2" xfId="540"/>
    <cellStyle name="계산 7" xfId="541"/>
    <cellStyle name="계산 7 2" xfId="542"/>
    <cellStyle name="계산 8" xfId="543"/>
    <cellStyle name="계산 8 2" xfId="544"/>
    <cellStyle name="계산 9" xfId="545"/>
    <cellStyle name="계산 9 2" xfId="546"/>
    <cellStyle name="나쁨 10" xfId="547"/>
    <cellStyle name="나쁨 11" xfId="548"/>
    <cellStyle name="나쁨 12" xfId="549"/>
    <cellStyle name="나쁨 2" xfId="550"/>
    <cellStyle name="나쁨 2 2" xfId="551"/>
    <cellStyle name="나쁨 3" xfId="552"/>
    <cellStyle name="나쁨 3 2" xfId="553"/>
    <cellStyle name="나쁨 4" xfId="554"/>
    <cellStyle name="나쁨 4 2" xfId="555"/>
    <cellStyle name="나쁨 5" xfId="556"/>
    <cellStyle name="나쁨 5 2" xfId="557"/>
    <cellStyle name="나쁨 6" xfId="558"/>
    <cellStyle name="나쁨 6 2" xfId="559"/>
    <cellStyle name="나쁨 7" xfId="560"/>
    <cellStyle name="나쁨 7 2" xfId="561"/>
    <cellStyle name="나쁨 8" xfId="562"/>
    <cellStyle name="나쁨 8 2" xfId="563"/>
    <cellStyle name="나쁨 9" xfId="564"/>
    <cellStyle name="나쁨 9 2" xfId="565"/>
    <cellStyle name="메모 10" xfId="566"/>
    <cellStyle name="메모 11" xfId="567"/>
    <cellStyle name="메모 12" xfId="568"/>
    <cellStyle name="메모 2" xfId="569"/>
    <cellStyle name="메모 2 2" xfId="570"/>
    <cellStyle name="메모 3" xfId="571"/>
    <cellStyle name="메모 3 2" xfId="572"/>
    <cellStyle name="메모 4" xfId="573"/>
    <cellStyle name="메모 4 2" xfId="574"/>
    <cellStyle name="메모 5" xfId="575"/>
    <cellStyle name="메모 5 2" xfId="576"/>
    <cellStyle name="메모 6" xfId="577"/>
    <cellStyle name="메모 6 2" xfId="578"/>
    <cellStyle name="메모 7" xfId="579"/>
    <cellStyle name="메모 7 2" xfId="580"/>
    <cellStyle name="메모 8" xfId="581"/>
    <cellStyle name="메모 8 2" xfId="582"/>
    <cellStyle name="메모 9" xfId="583"/>
    <cellStyle name="메모 9 2" xfId="584"/>
    <cellStyle name="백분율 [0]" xfId="585"/>
    <cellStyle name="백분율 [0] 10" xfId="586"/>
    <cellStyle name="백분율 [0] 11" xfId="587"/>
    <cellStyle name="백분율 [0] 12" xfId="588"/>
    <cellStyle name="백분율 [0] 2" xfId="589"/>
    <cellStyle name="백분율 [0] 2 2" xfId="590"/>
    <cellStyle name="백분율 [0] 3" xfId="591"/>
    <cellStyle name="백분율 [0] 3 2" xfId="592"/>
    <cellStyle name="백분율 [0] 4" xfId="593"/>
    <cellStyle name="백분율 [0] 4 2" xfId="594"/>
    <cellStyle name="백분율 [0] 5" xfId="595"/>
    <cellStyle name="백분율 [0] 5 2" xfId="596"/>
    <cellStyle name="백분율 [0] 6" xfId="597"/>
    <cellStyle name="백분율 [0] 6 2" xfId="598"/>
    <cellStyle name="백분율 [0] 7" xfId="599"/>
    <cellStyle name="백분율 [0] 7 2" xfId="600"/>
    <cellStyle name="백분율 [0] 8" xfId="601"/>
    <cellStyle name="백분율 [0] 8 2" xfId="602"/>
    <cellStyle name="백분율 [0] 9" xfId="603"/>
    <cellStyle name="백분율 [0] 9 2" xfId="604"/>
    <cellStyle name="백분율 [2]" xfId="605"/>
    <cellStyle name="백분율 [2] 10" xfId="606"/>
    <cellStyle name="백분율 [2] 11" xfId="607"/>
    <cellStyle name="백분율 [2] 12" xfId="608"/>
    <cellStyle name="백분율 [2] 2" xfId="609"/>
    <cellStyle name="백분율 [2] 2 2" xfId="610"/>
    <cellStyle name="백분율 [2] 3" xfId="611"/>
    <cellStyle name="백분율 [2] 3 2" xfId="612"/>
    <cellStyle name="백분율 [2] 4" xfId="613"/>
    <cellStyle name="백분율 [2] 4 2" xfId="614"/>
    <cellStyle name="백분율 [2] 5" xfId="615"/>
    <cellStyle name="백분율 [2] 5 2" xfId="616"/>
    <cellStyle name="백분율 [2] 6" xfId="617"/>
    <cellStyle name="백분율 [2] 6 2" xfId="618"/>
    <cellStyle name="백분율 [2] 7" xfId="619"/>
    <cellStyle name="백분율 [2] 7 2" xfId="620"/>
    <cellStyle name="백분율 [2] 8" xfId="621"/>
    <cellStyle name="백분율 [2] 8 2" xfId="622"/>
    <cellStyle name="백분율 [2] 9" xfId="623"/>
    <cellStyle name="백분율 [2] 9 2" xfId="624"/>
    <cellStyle name="보통 10" xfId="625"/>
    <cellStyle name="보통 11" xfId="626"/>
    <cellStyle name="보통 12" xfId="627"/>
    <cellStyle name="보통 2" xfId="628"/>
    <cellStyle name="보통 2 2" xfId="629"/>
    <cellStyle name="보통 3" xfId="630"/>
    <cellStyle name="보통 3 2" xfId="631"/>
    <cellStyle name="보통 4" xfId="632"/>
    <cellStyle name="보통 4 2" xfId="633"/>
    <cellStyle name="보통 5" xfId="634"/>
    <cellStyle name="보통 5 2" xfId="635"/>
    <cellStyle name="보통 6" xfId="636"/>
    <cellStyle name="보통 6 2" xfId="637"/>
    <cellStyle name="보통 7" xfId="638"/>
    <cellStyle name="보통 7 2" xfId="639"/>
    <cellStyle name="보통 8" xfId="640"/>
    <cellStyle name="보통 8 2" xfId="641"/>
    <cellStyle name="보통 9" xfId="642"/>
    <cellStyle name="보통 9 2" xfId="643"/>
    <cellStyle name="뷭?_BOOKSHIP" xfId="644"/>
    <cellStyle name="설명 텍스트 10" xfId="645"/>
    <cellStyle name="설명 텍스트 11" xfId="646"/>
    <cellStyle name="설명 텍스트 12" xfId="647"/>
    <cellStyle name="설명 텍스트 2" xfId="648"/>
    <cellStyle name="설명 텍스트 2 2" xfId="649"/>
    <cellStyle name="설명 텍스트 3" xfId="650"/>
    <cellStyle name="설명 텍스트 3 2" xfId="651"/>
    <cellStyle name="설명 텍스트 4" xfId="652"/>
    <cellStyle name="설명 텍스트 4 2" xfId="653"/>
    <cellStyle name="설명 텍스트 5" xfId="654"/>
    <cellStyle name="설명 텍스트 5 2" xfId="655"/>
    <cellStyle name="설명 텍스트 6" xfId="656"/>
    <cellStyle name="설명 텍스트 6 2" xfId="657"/>
    <cellStyle name="설명 텍스트 7" xfId="658"/>
    <cellStyle name="설명 텍스트 7 2" xfId="659"/>
    <cellStyle name="설명 텍스트 8" xfId="660"/>
    <cellStyle name="설명 텍스트 8 2" xfId="661"/>
    <cellStyle name="설명 텍스트 9" xfId="662"/>
    <cellStyle name="설명 텍스트 9 2" xfId="663"/>
    <cellStyle name="셀 확인 10" xfId="664"/>
    <cellStyle name="셀 확인 11" xfId="665"/>
    <cellStyle name="셀 확인 12" xfId="666"/>
    <cellStyle name="셀 확인 2" xfId="667"/>
    <cellStyle name="셀 확인 2 2" xfId="668"/>
    <cellStyle name="셀 확인 3" xfId="669"/>
    <cellStyle name="셀 확인 3 2" xfId="670"/>
    <cellStyle name="셀 확인 4" xfId="671"/>
    <cellStyle name="셀 확인 4 2" xfId="672"/>
    <cellStyle name="셀 확인 5" xfId="673"/>
    <cellStyle name="셀 확인 5 2" xfId="674"/>
    <cellStyle name="셀 확인 6" xfId="675"/>
    <cellStyle name="셀 확인 6 2" xfId="676"/>
    <cellStyle name="셀 확인 7" xfId="677"/>
    <cellStyle name="셀 확인 7 2" xfId="678"/>
    <cellStyle name="셀 확인 8" xfId="679"/>
    <cellStyle name="셀 확인 8 2" xfId="680"/>
    <cellStyle name="셀 확인 9" xfId="681"/>
    <cellStyle name="셀 확인 9 2" xfId="682"/>
    <cellStyle name="쉼표 [0]" xfId="1" builtinId="6"/>
    <cellStyle name="쉼표 [0] 2" xfId="683"/>
    <cellStyle name="쉼표 [0] 2 2" xfId="684"/>
    <cellStyle name="쉼표 [0] 3" xfId="2"/>
    <cellStyle name="쉼표 [0] 4" xfId="685"/>
    <cellStyle name="쉼표 [0] 5" xfId="686"/>
    <cellStyle name="스타일 1" xfId="687"/>
    <cellStyle name="스타일 1 10" xfId="688"/>
    <cellStyle name="스타일 1 11" xfId="689"/>
    <cellStyle name="스타일 1 12" xfId="690"/>
    <cellStyle name="스타일 1 2" xfId="691"/>
    <cellStyle name="스타일 1 2 2" xfId="692"/>
    <cellStyle name="스타일 1 3" xfId="693"/>
    <cellStyle name="스타일 1 3 2" xfId="694"/>
    <cellStyle name="스타일 1 4" xfId="695"/>
    <cellStyle name="스타일 1 4 2" xfId="696"/>
    <cellStyle name="스타일 1 5" xfId="697"/>
    <cellStyle name="스타일 1 5 2" xfId="698"/>
    <cellStyle name="스타일 1 6" xfId="699"/>
    <cellStyle name="스타일 1 6 2" xfId="700"/>
    <cellStyle name="스타일 1 7" xfId="701"/>
    <cellStyle name="스타일 1 7 2" xfId="702"/>
    <cellStyle name="스타일 1 8" xfId="703"/>
    <cellStyle name="스타일 1 8 2" xfId="704"/>
    <cellStyle name="스타일 1 9" xfId="705"/>
    <cellStyle name="스타일 1 9 2" xfId="706"/>
    <cellStyle name="연결된 셀 10" xfId="707"/>
    <cellStyle name="연결된 셀 11" xfId="708"/>
    <cellStyle name="연결된 셀 12" xfId="709"/>
    <cellStyle name="연결된 셀 2" xfId="710"/>
    <cellStyle name="연결된 셀 2 2" xfId="711"/>
    <cellStyle name="연결된 셀 3" xfId="712"/>
    <cellStyle name="연결된 셀 3 2" xfId="713"/>
    <cellStyle name="연결된 셀 4" xfId="714"/>
    <cellStyle name="연결된 셀 4 2" xfId="715"/>
    <cellStyle name="연결된 셀 5" xfId="716"/>
    <cellStyle name="연결된 셀 5 2" xfId="717"/>
    <cellStyle name="연결된 셀 6" xfId="718"/>
    <cellStyle name="연결된 셀 6 2" xfId="719"/>
    <cellStyle name="연결된 셀 7" xfId="720"/>
    <cellStyle name="연결된 셀 7 2" xfId="721"/>
    <cellStyle name="연결된 셀 8" xfId="722"/>
    <cellStyle name="연결된 셀 8 2" xfId="723"/>
    <cellStyle name="연결된 셀 9" xfId="724"/>
    <cellStyle name="연결된 셀 9 2" xfId="725"/>
    <cellStyle name="요약 10" xfId="726"/>
    <cellStyle name="요약 11" xfId="727"/>
    <cellStyle name="요약 12" xfId="728"/>
    <cellStyle name="요약 2" xfId="729"/>
    <cellStyle name="요약 2 2" xfId="730"/>
    <cellStyle name="요약 3" xfId="731"/>
    <cellStyle name="요약 3 2" xfId="732"/>
    <cellStyle name="요약 4" xfId="733"/>
    <cellStyle name="요약 4 2" xfId="734"/>
    <cellStyle name="요약 5" xfId="735"/>
    <cellStyle name="요약 5 2" xfId="736"/>
    <cellStyle name="요약 6" xfId="737"/>
    <cellStyle name="요약 6 2" xfId="738"/>
    <cellStyle name="요약 7" xfId="739"/>
    <cellStyle name="요약 7 2" xfId="740"/>
    <cellStyle name="요약 8" xfId="741"/>
    <cellStyle name="요약 8 2" xfId="742"/>
    <cellStyle name="요약 9" xfId="743"/>
    <cellStyle name="요약 9 2" xfId="744"/>
    <cellStyle name="입력 10" xfId="745"/>
    <cellStyle name="입력 11" xfId="746"/>
    <cellStyle name="입력 12" xfId="747"/>
    <cellStyle name="입력 2" xfId="748"/>
    <cellStyle name="입력 2 2" xfId="749"/>
    <cellStyle name="입력 3" xfId="750"/>
    <cellStyle name="입력 3 2" xfId="751"/>
    <cellStyle name="입력 4" xfId="752"/>
    <cellStyle name="입력 4 2" xfId="753"/>
    <cellStyle name="입력 5" xfId="754"/>
    <cellStyle name="입력 5 2" xfId="755"/>
    <cellStyle name="입력 6" xfId="756"/>
    <cellStyle name="입력 6 2" xfId="757"/>
    <cellStyle name="입력 7" xfId="758"/>
    <cellStyle name="입력 7 2" xfId="759"/>
    <cellStyle name="입력 8" xfId="760"/>
    <cellStyle name="입력 8 2" xfId="761"/>
    <cellStyle name="입력 9" xfId="762"/>
    <cellStyle name="입력 9 2" xfId="763"/>
    <cellStyle name="제목 1 10" xfId="764"/>
    <cellStyle name="제목 1 11" xfId="765"/>
    <cellStyle name="제목 1 12" xfId="766"/>
    <cellStyle name="제목 1 2" xfId="767"/>
    <cellStyle name="제목 1 2 2" xfId="768"/>
    <cellStyle name="제목 1 3" xfId="769"/>
    <cellStyle name="제목 1 3 2" xfId="770"/>
    <cellStyle name="제목 1 4" xfId="771"/>
    <cellStyle name="제목 1 4 2" xfId="772"/>
    <cellStyle name="제목 1 5" xfId="773"/>
    <cellStyle name="제목 1 5 2" xfId="774"/>
    <cellStyle name="제목 1 6" xfId="775"/>
    <cellStyle name="제목 1 6 2" xfId="776"/>
    <cellStyle name="제목 1 7" xfId="777"/>
    <cellStyle name="제목 1 7 2" xfId="778"/>
    <cellStyle name="제목 1 8" xfId="779"/>
    <cellStyle name="제목 1 8 2" xfId="780"/>
    <cellStyle name="제목 1 9" xfId="781"/>
    <cellStyle name="제목 1 9 2" xfId="782"/>
    <cellStyle name="제목 10" xfId="783"/>
    <cellStyle name="제목 10 2" xfId="784"/>
    <cellStyle name="제목 11" xfId="785"/>
    <cellStyle name="제목 11 2" xfId="786"/>
    <cellStyle name="제목 12" xfId="787"/>
    <cellStyle name="제목 12 2" xfId="788"/>
    <cellStyle name="제목 13" xfId="789"/>
    <cellStyle name="제목 14" xfId="790"/>
    <cellStyle name="제목 15" xfId="791"/>
    <cellStyle name="제목 2 10" xfId="792"/>
    <cellStyle name="제목 2 11" xfId="793"/>
    <cellStyle name="제목 2 12" xfId="794"/>
    <cellStyle name="제목 2 2" xfId="795"/>
    <cellStyle name="제목 2 2 2" xfId="796"/>
    <cellStyle name="제목 2 3" xfId="797"/>
    <cellStyle name="제목 2 3 2" xfId="798"/>
    <cellStyle name="제목 2 4" xfId="799"/>
    <cellStyle name="제목 2 4 2" xfId="800"/>
    <cellStyle name="제목 2 5" xfId="801"/>
    <cellStyle name="제목 2 5 2" xfId="802"/>
    <cellStyle name="제목 2 6" xfId="803"/>
    <cellStyle name="제목 2 6 2" xfId="804"/>
    <cellStyle name="제목 2 7" xfId="805"/>
    <cellStyle name="제목 2 7 2" xfId="806"/>
    <cellStyle name="제목 2 8" xfId="807"/>
    <cellStyle name="제목 2 8 2" xfId="808"/>
    <cellStyle name="제목 2 9" xfId="809"/>
    <cellStyle name="제목 2 9 2" xfId="810"/>
    <cellStyle name="제목 3 10" xfId="811"/>
    <cellStyle name="제목 3 11" xfId="812"/>
    <cellStyle name="제목 3 12" xfId="813"/>
    <cellStyle name="제목 3 2" xfId="814"/>
    <cellStyle name="제목 3 2 2" xfId="815"/>
    <cellStyle name="제목 3 3" xfId="816"/>
    <cellStyle name="제목 3 3 2" xfId="817"/>
    <cellStyle name="제목 3 4" xfId="818"/>
    <cellStyle name="제목 3 4 2" xfId="819"/>
    <cellStyle name="제목 3 5" xfId="820"/>
    <cellStyle name="제목 3 5 2" xfId="821"/>
    <cellStyle name="제목 3 6" xfId="822"/>
    <cellStyle name="제목 3 6 2" xfId="823"/>
    <cellStyle name="제목 3 7" xfId="824"/>
    <cellStyle name="제목 3 7 2" xfId="825"/>
    <cellStyle name="제목 3 8" xfId="826"/>
    <cellStyle name="제목 3 8 2" xfId="827"/>
    <cellStyle name="제목 3 9" xfId="828"/>
    <cellStyle name="제목 3 9 2" xfId="829"/>
    <cellStyle name="제목 4 10" xfId="830"/>
    <cellStyle name="제목 4 11" xfId="831"/>
    <cellStyle name="제목 4 12" xfId="832"/>
    <cellStyle name="제목 4 2" xfId="833"/>
    <cellStyle name="제목 4 2 2" xfId="834"/>
    <cellStyle name="제목 4 3" xfId="835"/>
    <cellStyle name="제목 4 3 2" xfId="836"/>
    <cellStyle name="제목 4 4" xfId="837"/>
    <cellStyle name="제목 4 4 2" xfId="838"/>
    <cellStyle name="제목 4 5" xfId="839"/>
    <cellStyle name="제목 4 5 2" xfId="840"/>
    <cellStyle name="제목 4 6" xfId="841"/>
    <cellStyle name="제목 4 6 2" xfId="842"/>
    <cellStyle name="제목 4 7" xfId="843"/>
    <cellStyle name="제목 4 7 2" xfId="844"/>
    <cellStyle name="제목 4 8" xfId="845"/>
    <cellStyle name="제목 4 8 2" xfId="846"/>
    <cellStyle name="제목 4 9" xfId="847"/>
    <cellStyle name="제목 4 9 2" xfId="848"/>
    <cellStyle name="제목 5" xfId="849"/>
    <cellStyle name="제목 5 2" xfId="850"/>
    <cellStyle name="제목 6" xfId="851"/>
    <cellStyle name="제목 6 2" xfId="852"/>
    <cellStyle name="제목 7" xfId="853"/>
    <cellStyle name="제목 7 2" xfId="854"/>
    <cellStyle name="제목 8" xfId="855"/>
    <cellStyle name="제목 8 2" xfId="856"/>
    <cellStyle name="제목 9" xfId="857"/>
    <cellStyle name="제목 9 2" xfId="858"/>
    <cellStyle name="좋음 10" xfId="859"/>
    <cellStyle name="좋음 11" xfId="860"/>
    <cellStyle name="좋음 12" xfId="861"/>
    <cellStyle name="좋음 2" xfId="862"/>
    <cellStyle name="좋음 2 2" xfId="863"/>
    <cellStyle name="좋음 3" xfId="864"/>
    <cellStyle name="좋음 3 2" xfId="865"/>
    <cellStyle name="좋음 4" xfId="866"/>
    <cellStyle name="좋음 4 2" xfId="867"/>
    <cellStyle name="좋음 5" xfId="868"/>
    <cellStyle name="좋음 5 2" xfId="869"/>
    <cellStyle name="좋음 6" xfId="870"/>
    <cellStyle name="좋음 6 2" xfId="871"/>
    <cellStyle name="좋음 7" xfId="872"/>
    <cellStyle name="좋음 7 2" xfId="873"/>
    <cellStyle name="좋음 8" xfId="874"/>
    <cellStyle name="좋음 8 2" xfId="875"/>
    <cellStyle name="좋음 9" xfId="876"/>
    <cellStyle name="좋음 9 2" xfId="877"/>
    <cellStyle name="출력 10" xfId="878"/>
    <cellStyle name="출력 11" xfId="879"/>
    <cellStyle name="출력 12" xfId="880"/>
    <cellStyle name="출력 2" xfId="881"/>
    <cellStyle name="출력 2 2" xfId="882"/>
    <cellStyle name="출력 3" xfId="883"/>
    <cellStyle name="출력 3 2" xfId="884"/>
    <cellStyle name="출력 4" xfId="885"/>
    <cellStyle name="출력 4 2" xfId="886"/>
    <cellStyle name="출력 5" xfId="887"/>
    <cellStyle name="출력 5 2" xfId="888"/>
    <cellStyle name="출력 6" xfId="889"/>
    <cellStyle name="출력 6 2" xfId="890"/>
    <cellStyle name="출력 7" xfId="891"/>
    <cellStyle name="출력 7 2" xfId="892"/>
    <cellStyle name="출력 8" xfId="893"/>
    <cellStyle name="출력 8 2" xfId="894"/>
    <cellStyle name="출력 9" xfId="895"/>
    <cellStyle name="출력 9 2" xfId="896"/>
    <cellStyle name="콤마 [0]_1202" xfId="897"/>
    <cellStyle name="콤마 [2]" xfId="898"/>
    <cellStyle name="콤마 [2] 10" xfId="899"/>
    <cellStyle name="콤마 [2] 11" xfId="900"/>
    <cellStyle name="콤마 [2] 12" xfId="901"/>
    <cellStyle name="콤마 [2] 2" xfId="902"/>
    <cellStyle name="콤마 [2] 2 2" xfId="903"/>
    <cellStyle name="콤마 [2] 3" xfId="904"/>
    <cellStyle name="콤마 [2] 3 2" xfId="905"/>
    <cellStyle name="콤마 [2] 4" xfId="906"/>
    <cellStyle name="콤마 [2] 4 2" xfId="907"/>
    <cellStyle name="콤마 [2] 5" xfId="908"/>
    <cellStyle name="콤마 [2] 5 2" xfId="909"/>
    <cellStyle name="콤마 [2] 6" xfId="910"/>
    <cellStyle name="콤마 [2] 6 2" xfId="911"/>
    <cellStyle name="콤마 [2] 7" xfId="912"/>
    <cellStyle name="콤마 [2] 7 2" xfId="913"/>
    <cellStyle name="콤마 [2] 8" xfId="914"/>
    <cellStyle name="콤마 [2] 8 2" xfId="915"/>
    <cellStyle name="콤마 [2] 9" xfId="916"/>
    <cellStyle name="콤마 [2] 9 2" xfId="917"/>
    <cellStyle name="콤마_1202" xfId="918"/>
    <cellStyle name="표준" xfId="0" builtinId="0"/>
    <cellStyle name="표준 2" xfId="919"/>
    <cellStyle name="표준 2 2" xfId="920"/>
    <cellStyle name="표준 2 2 2" xfId="921"/>
    <cellStyle name="표준 2 3" xfId="922"/>
    <cellStyle name="표준 3" xfId="923"/>
    <cellStyle name="표준 3 10" xfId="924"/>
    <cellStyle name="표준 3 10 2" xfId="925"/>
    <cellStyle name="표준 3 11" xfId="926"/>
    <cellStyle name="표준 3 11 2" xfId="927"/>
    <cellStyle name="표준 3 12" xfId="928"/>
    <cellStyle name="표준 3 12 2" xfId="929"/>
    <cellStyle name="표준 3 13" xfId="930"/>
    <cellStyle name="표준 3 13 2" xfId="931"/>
    <cellStyle name="표준 3 14" xfId="932"/>
    <cellStyle name="표준 3 14 2" xfId="933"/>
    <cellStyle name="표준 3 15" xfId="934"/>
    <cellStyle name="표준 3 15 2" xfId="935"/>
    <cellStyle name="표준 3 16" xfId="936"/>
    <cellStyle name="표준 3 2" xfId="937"/>
    <cellStyle name="표준 3 2 2" xfId="938"/>
    <cellStyle name="표준 3 3" xfId="939"/>
    <cellStyle name="표준 3 3 2" xfId="940"/>
    <cellStyle name="표준 3 4" xfId="941"/>
    <cellStyle name="표준 3 4 2" xfId="942"/>
    <cellStyle name="표준 3 5" xfId="943"/>
    <cellStyle name="표준 3 5 2" xfId="944"/>
    <cellStyle name="표준 3 6" xfId="945"/>
    <cellStyle name="표준 3 6 2" xfId="946"/>
    <cellStyle name="표준 3 7" xfId="947"/>
    <cellStyle name="표준 3 7 2" xfId="948"/>
    <cellStyle name="표준 3 8" xfId="949"/>
    <cellStyle name="표준 3 8 2" xfId="950"/>
    <cellStyle name="표준 3 9" xfId="951"/>
    <cellStyle name="표준 3 9 2" xfId="952"/>
    <cellStyle name="표준 4" xfId="953"/>
    <cellStyle name="표준 5" xfId="954"/>
    <cellStyle name="표준 6" xfId="95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0"/>
  <sheetViews>
    <sheetView tabSelected="1" view="pageBreakPreview" zoomScaleNormal="85" zoomScaleSheetLayoutView="100" workbookViewId="0">
      <pane ySplit="3" topLeftCell="A4" activePane="bottomLeft" state="frozen"/>
      <selection activeCell="B101" sqref="B101"/>
      <selection pane="bottomLeft" activeCell="C13" sqref="C13"/>
    </sheetView>
  </sheetViews>
  <sheetFormatPr defaultRowHeight="22.5" customHeight="1"/>
  <cols>
    <col min="1" max="1" width="19.33203125" style="8" customWidth="1"/>
    <col min="2" max="2" width="18.109375" style="8" customWidth="1"/>
    <col min="3" max="3" width="8.6640625" style="8" customWidth="1"/>
    <col min="4" max="4" width="29.5546875" style="8" customWidth="1"/>
    <col min="5" max="5" width="11.88671875" style="8" customWidth="1"/>
    <col min="6" max="7" width="6.88671875" style="8" customWidth="1"/>
    <col min="8" max="8" width="8.21875" style="8" customWidth="1"/>
    <col min="9" max="9" width="14.44140625" style="8" customWidth="1"/>
    <col min="10" max="10" width="11.77734375" style="8" customWidth="1"/>
    <col min="11" max="11" width="13.44140625" style="11" customWidth="1"/>
    <col min="12" max="12" width="21.44140625" style="8" customWidth="1"/>
    <col min="13" max="16384" width="8.88671875" style="8"/>
  </cols>
  <sheetData>
    <row r="1" spans="1:12" s="2" customFormat="1" ht="27" customHeight="1">
      <c r="A1" s="1"/>
      <c r="B1" s="1"/>
      <c r="C1" s="1"/>
      <c r="D1" s="1"/>
      <c r="F1" s="1"/>
      <c r="G1" s="1"/>
      <c r="H1" s="1"/>
      <c r="I1" s="1"/>
      <c r="J1" s="1"/>
      <c r="K1" s="3"/>
    </row>
    <row r="2" spans="1:12" ht="36" customHeight="1">
      <c r="A2" s="4" t="s">
        <v>0</v>
      </c>
      <c r="B2" s="5"/>
      <c r="C2" s="6"/>
      <c r="D2" s="6"/>
      <c r="E2" s="7" t="s">
        <v>1</v>
      </c>
      <c r="F2" s="7"/>
      <c r="G2" s="7"/>
      <c r="H2" s="7"/>
      <c r="I2" s="7"/>
      <c r="J2" s="7"/>
      <c r="K2" s="7"/>
    </row>
    <row r="3" spans="1:12" s="11" customFormat="1" ht="32.25" customHeight="1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0" t="s">
        <v>12</v>
      </c>
    </row>
    <row r="4" spans="1:12" s="11" customFormat="1" ht="24" customHeight="1">
      <c r="A4" s="12" t="s">
        <v>13</v>
      </c>
      <c r="B4" s="12"/>
      <c r="C4" s="12"/>
      <c r="D4" s="13">
        <f>SUM(D5,D31,D36,D38,D40,D42,D48,D53,D65,D74,D83,D101,D107,D122,D124,D127,D135,D141,D143)</f>
        <v>125</v>
      </c>
      <c r="E4" s="12"/>
      <c r="F4" s="14">
        <f>SUM(F5,F31,F36,F38,F40,F42,F48,F53,F65,F74,F83,F101,F107,F122,F124,F127,F135,F141,F143)</f>
        <v>212.26</v>
      </c>
      <c r="G4" s="14">
        <f>SUM(G5,G31,G36,G38,G40,G42,G48,G53,G65,G74,G83,G101,G107,G122,G124,G127,G135,G141,G143)</f>
        <v>402.93300000000005</v>
      </c>
      <c r="H4" s="14">
        <f>SUM(H5,H31,H36,H38,H40,H42,H48,H53,H65,H74,H83,H101,H107,H122,H124,H127,H135,H141,H143)</f>
        <v>34620</v>
      </c>
      <c r="I4" s="15"/>
      <c r="J4" s="16"/>
      <c r="K4" s="17"/>
    </row>
    <row r="5" spans="1:12" s="11" customFormat="1" ht="24" customHeight="1">
      <c r="A5" s="18" t="s">
        <v>14</v>
      </c>
      <c r="B5" s="18"/>
      <c r="C5" s="18"/>
      <c r="D5" s="19">
        <f>COUNTA(D6:D30)</f>
        <v>25</v>
      </c>
      <c r="E5" s="18"/>
      <c r="F5" s="20">
        <f>SUM(F6:F30)</f>
        <v>12.45</v>
      </c>
      <c r="G5" s="20">
        <f>SUM(G6:G30)</f>
        <v>102.19999999999999</v>
      </c>
      <c r="H5" s="20">
        <f>SUM(H6:H30)</f>
        <v>9300</v>
      </c>
      <c r="I5" s="21"/>
      <c r="J5" s="22"/>
      <c r="K5" s="23"/>
    </row>
    <row r="6" spans="1:12" s="29" customFormat="1" ht="24" customHeight="1">
      <c r="A6" s="10" t="s">
        <v>15</v>
      </c>
      <c r="B6" s="24" t="s">
        <v>16</v>
      </c>
      <c r="C6" s="24" t="s">
        <v>17</v>
      </c>
      <c r="D6" s="25" t="s">
        <v>18</v>
      </c>
      <c r="E6" s="24" t="s">
        <v>19</v>
      </c>
      <c r="F6" s="26">
        <v>0.3</v>
      </c>
      <c r="G6" s="26">
        <v>4</v>
      </c>
      <c r="H6" s="27">
        <v>300</v>
      </c>
      <c r="I6" s="24" t="s">
        <v>20</v>
      </c>
      <c r="J6" s="28" t="s">
        <v>21</v>
      </c>
      <c r="K6" s="24" t="s">
        <v>22</v>
      </c>
    </row>
    <row r="7" spans="1:12" s="29" customFormat="1" ht="24" customHeight="1">
      <c r="A7" s="10" t="s">
        <v>23</v>
      </c>
      <c r="B7" s="28" t="s">
        <v>24</v>
      </c>
      <c r="C7" s="24" t="s">
        <v>25</v>
      </c>
      <c r="D7" s="30" t="s">
        <v>26</v>
      </c>
      <c r="E7" s="31" t="s">
        <v>27</v>
      </c>
      <c r="F7" s="32">
        <v>0.5</v>
      </c>
      <c r="G7" s="33">
        <v>2.5</v>
      </c>
      <c r="H7" s="34">
        <v>300</v>
      </c>
      <c r="I7" s="35" t="s">
        <v>28</v>
      </c>
      <c r="J7" s="35" t="s">
        <v>29</v>
      </c>
      <c r="K7" s="35" t="s">
        <v>30</v>
      </c>
    </row>
    <row r="8" spans="1:12" s="11" customFormat="1" ht="24" customHeight="1">
      <c r="A8" s="10" t="s">
        <v>31</v>
      </c>
      <c r="B8" s="28" t="s">
        <v>32</v>
      </c>
      <c r="C8" s="36" t="s">
        <v>33</v>
      </c>
      <c r="D8" s="30" t="s">
        <v>34</v>
      </c>
      <c r="E8" s="28" t="s">
        <v>35</v>
      </c>
      <c r="F8" s="37">
        <v>0.2</v>
      </c>
      <c r="G8" s="37">
        <v>1</v>
      </c>
      <c r="H8" s="34">
        <v>300</v>
      </c>
      <c r="I8" s="38" t="s">
        <v>36</v>
      </c>
      <c r="J8" s="39" t="s">
        <v>37</v>
      </c>
      <c r="K8" s="40" t="s">
        <v>38</v>
      </c>
    </row>
    <row r="9" spans="1:12" s="11" customFormat="1" ht="24" customHeight="1">
      <c r="A9" s="10" t="s">
        <v>39</v>
      </c>
      <c r="B9" s="28" t="s">
        <v>24</v>
      </c>
      <c r="C9" s="36" t="s">
        <v>40</v>
      </c>
      <c r="D9" s="30" t="s">
        <v>41</v>
      </c>
      <c r="E9" s="28" t="s">
        <v>27</v>
      </c>
      <c r="F9" s="37">
        <v>0.2</v>
      </c>
      <c r="G9" s="37">
        <v>2</v>
      </c>
      <c r="H9" s="34">
        <v>300</v>
      </c>
      <c r="I9" s="39" t="s">
        <v>42</v>
      </c>
      <c r="J9" s="39" t="s">
        <v>43</v>
      </c>
      <c r="K9" s="40" t="s">
        <v>44</v>
      </c>
    </row>
    <row r="10" spans="1:12" s="11" customFormat="1" ht="24" customHeight="1">
      <c r="A10" s="10" t="s">
        <v>45</v>
      </c>
      <c r="B10" s="28" t="s">
        <v>24</v>
      </c>
      <c r="C10" s="28" t="s">
        <v>46</v>
      </c>
      <c r="D10" s="30" t="s">
        <v>47</v>
      </c>
      <c r="E10" s="28" t="s">
        <v>48</v>
      </c>
      <c r="F10" s="37">
        <v>0.05</v>
      </c>
      <c r="G10" s="37">
        <v>1</v>
      </c>
      <c r="H10" s="34">
        <v>300</v>
      </c>
      <c r="I10" s="41" t="s">
        <v>49</v>
      </c>
      <c r="J10" s="39" t="s">
        <v>50</v>
      </c>
      <c r="K10" s="40" t="s">
        <v>51</v>
      </c>
    </row>
    <row r="11" spans="1:12" s="11" customFormat="1" ht="24" customHeight="1">
      <c r="A11" s="10" t="s">
        <v>52</v>
      </c>
      <c r="B11" s="28" t="s">
        <v>32</v>
      </c>
      <c r="C11" s="36" t="s">
        <v>53</v>
      </c>
      <c r="D11" s="30" t="s">
        <v>54</v>
      </c>
      <c r="E11" s="28" t="s">
        <v>55</v>
      </c>
      <c r="F11" s="37">
        <v>0.5</v>
      </c>
      <c r="G11" s="37">
        <v>3.5</v>
      </c>
      <c r="H11" s="34">
        <v>300</v>
      </c>
      <c r="I11" s="38" t="s">
        <v>42</v>
      </c>
      <c r="J11" s="39" t="s">
        <v>56</v>
      </c>
      <c r="K11" s="40" t="s">
        <v>57</v>
      </c>
    </row>
    <row r="12" spans="1:12" s="11" customFormat="1" ht="24" customHeight="1">
      <c r="A12" s="10" t="s">
        <v>58</v>
      </c>
      <c r="B12" s="28" t="s">
        <v>24</v>
      </c>
      <c r="C12" s="28" t="s">
        <v>59</v>
      </c>
      <c r="D12" s="30" t="s">
        <v>60</v>
      </c>
      <c r="E12" s="28" t="s">
        <v>61</v>
      </c>
      <c r="F12" s="37">
        <v>0.5</v>
      </c>
      <c r="G12" s="37">
        <v>5</v>
      </c>
      <c r="H12" s="34">
        <v>500</v>
      </c>
      <c r="I12" s="41" t="s">
        <v>42</v>
      </c>
      <c r="J12" s="39" t="s">
        <v>62</v>
      </c>
      <c r="K12" s="40" t="s">
        <v>63</v>
      </c>
      <c r="L12" s="42"/>
    </row>
    <row r="13" spans="1:12" s="11" customFormat="1" ht="24" customHeight="1">
      <c r="A13" s="10" t="s">
        <v>64</v>
      </c>
      <c r="B13" s="28" t="s">
        <v>32</v>
      </c>
      <c r="C13" s="28" t="s">
        <v>65</v>
      </c>
      <c r="D13" s="30" t="s">
        <v>66</v>
      </c>
      <c r="E13" s="28" t="s">
        <v>67</v>
      </c>
      <c r="F13" s="37">
        <v>0.5</v>
      </c>
      <c r="G13" s="37">
        <v>1</v>
      </c>
      <c r="H13" s="34">
        <v>400</v>
      </c>
      <c r="I13" s="41" t="s">
        <v>68</v>
      </c>
      <c r="J13" s="39" t="s">
        <v>69</v>
      </c>
      <c r="K13" s="40" t="s">
        <v>70</v>
      </c>
    </row>
    <row r="14" spans="1:12" s="11" customFormat="1" ht="24" customHeight="1">
      <c r="A14" s="10" t="s">
        <v>71</v>
      </c>
      <c r="B14" s="28" t="s">
        <v>32</v>
      </c>
      <c r="C14" s="28">
        <v>3.28</v>
      </c>
      <c r="D14" s="30" t="s">
        <v>72</v>
      </c>
      <c r="E14" s="28" t="s">
        <v>73</v>
      </c>
      <c r="F14" s="37">
        <v>0.1</v>
      </c>
      <c r="G14" s="37">
        <v>1</v>
      </c>
      <c r="H14" s="34">
        <v>300</v>
      </c>
      <c r="I14" s="41" t="s">
        <v>74</v>
      </c>
      <c r="J14" s="39" t="s">
        <v>75</v>
      </c>
      <c r="K14" s="40" t="s">
        <v>76</v>
      </c>
    </row>
    <row r="15" spans="1:12" s="11" customFormat="1" ht="24" customHeight="1">
      <c r="A15" s="10" t="s">
        <v>77</v>
      </c>
      <c r="B15" s="24" t="s">
        <v>24</v>
      </c>
      <c r="C15" s="24" t="s">
        <v>78</v>
      </c>
      <c r="D15" s="25" t="s">
        <v>79</v>
      </c>
      <c r="E15" s="24" t="s">
        <v>80</v>
      </c>
      <c r="F15" s="26">
        <v>0.2</v>
      </c>
      <c r="G15" s="26">
        <v>2</v>
      </c>
      <c r="H15" s="27">
        <v>300</v>
      </c>
      <c r="I15" s="41" t="s">
        <v>81</v>
      </c>
      <c r="J15" s="28" t="s">
        <v>82</v>
      </c>
      <c r="K15" s="24" t="s">
        <v>83</v>
      </c>
    </row>
    <row r="16" spans="1:12" s="11" customFormat="1" ht="24" customHeight="1">
      <c r="A16" s="10" t="s">
        <v>84</v>
      </c>
      <c r="B16" s="28" t="s">
        <v>32</v>
      </c>
      <c r="C16" s="28" t="s">
        <v>85</v>
      </c>
      <c r="D16" s="30" t="s">
        <v>86</v>
      </c>
      <c r="E16" s="28" t="s">
        <v>87</v>
      </c>
      <c r="F16" s="37">
        <v>0.2</v>
      </c>
      <c r="G16" s="37">
        <v>5</v>
      </c>
      <c r="H16" s="34">
        <v>300</v>
      </c>
      <c r="I16" s="39" t="s">
        <v>42</v>
      </c>
      <c r="J16" s="39" t="s">
        <v>88</v>
      </c>
      <c r="K16" s="40" t="s">
        <v>89</v>
      </c>
    </row>
    <row r="17" spans="1:11" s="11" customFormat="1" ht="24" customHeight="1">
      <c r="A17" s="10" t="s">
        <v>90</v>
      </c>
      <c r="B17" s="28" t="s">
        <v>24</v>
      </c>
      <c r="C17" s="40" t="s">
        <v>91</v>
      </c>
      <c r="D17" s="30" t="s">
        <v>92</v>
      </c>
      <c r="E17" s="28" t="s">
        <v>93</v>
      </c>
      <c r="F17" s="37">
        <v>0.5</v>
      </c>
      <c r="G17" s="37">
        <v>1.2</v>
      </c>
      <c r="H17" s="34">
        <v>300</v>
      </c>
      <c r="I17" s="43" t="s">
        <v>94</v>
      </c>
      <c r="J17" s="39" t="s">
        <v>95</v>
      </c>
      <c r="K17" s="40" t="s">
        <v>96</v>
      </c>
    </row>
    <row r="18" spans="1:11" s="11" customFormat="1" ht="24" customHeight="1">
      <c r="A18" s="10" t="s">
        <v>97</v>
      </c>
      <c r="B18" s="28" t="s">
        <v>24</v>
      </c>
      <c r="C18" s="44" t="s">
        <v>98</v>
      </c>
      <c r="D18" s="45" t="s">
        <v>99</v>
      </c>
      <c r="E18" s="9" t="s">
        <v>100</v>
      </c>
      <c r="F18" s="46">
        <v>0.4</v>
      </c>
      <c r="G18" s="46">
        <v>2</v>
      </c>
      <c r="H18" s="47">
        <v>200</v>
      </c>
      <c r="I18" s="39" t="s">
        <v>101</v>
      </c>
      <c r="J18" s="39" t="s">
        <v>102</v>
      </c>
      <c r="K18" s="40" t="s">
        <v>103</v>
      </c>
    </row>
    <row r="19" spans="1:11" s="11" customFormat="1" ht="24" customHeight="1">
      <c r="A19" s="10" t="s">
        <v>104</v>
      </c>
      <c r="B19" s="28" t="s">
        <v>32</v>
      </c>
      <c r="C19" s="36" t="s">
        <v>105</v>
      </c>
      <c r="D19" s="30" t="s">
        <v>106</v>
      </c>
      <c r="E19" s="28" t="s">
        <v>107</v>
      </c>
      <c r="F19" s="32">
        <v>1</v>
      </c>
      <c r="G19" s="32">
        <v>6.8</v>
      </c>
      <c r="H19" s="48">
        <v>600</v>
      </c>
      <c r="I19" s="49" t="s">
        <v>108</v>
      </c>
      <c r="J19" s="39" t="s">
        <v>109</v>
      </c>
      <c r="K19" s="40" t="s">
        <v>110</v>
      </c>
    </row>
    <row r="20" spans="1:11" s="11" customFormat="1" ht="24" customHeight="1">
      <c r="A20" s="10" t="s">
        <v>111</v>
      </c>
      <c r="B20" s="28" t="s">
        <v>24</v>
      </c>
      <c r="C20" s="28" t="s">
        <v>112</v>
      </c>
      <c r="D20" s="30" t="s">
        <v>113</v>
      </c>
      <c r="E20" s="28" t="s">
        <v>114</v>
      </c>
      <c r="F20" s="37">
        <v>0.5</v>
      </c>
      <c r="G20" s="37">
        <v>15.1</v>
      </c>
      <c r="H20" s="34">
        <v>1000</v>
      </c>
      <c r="I20" s="49" t="s">
        <v>115</v>
      </c>
      <c r="J20" s="39" t="s">
        <v>116</v>
      </c>
      <c r="K20" s="40" t="s">
        <v>117</v>
      </c>
    </row>
    <row r="21" spans="1:11" s="11" customFormat="1" ht="24" customHeight="1">
      <c r="A21" s="10" t="s">
        <v>118</v>
      </c>
      <c r="B21" s="28" t="s">
        <v>24</v>
      </c>
      <c r="C21" s="28">
        <v>4.3</v>
      </c>
      <c r="D21" s="30" t="s">
        <v>119</v>
      </c>
      <c r="E21" s="28" t="s">
        <v>120</v>
      </c>
      <c r="F21" s="37">
        <v>1</v>
      </c>
      <c r="G21" s="37">
        <v>3</v>
      </c>
      <c r="H21" s="34">
        <v>300</v>
      </c>
      <c r="I21" s="43" t="s">
        <v>28</v>
      </c>
      <c r="J21" s="39" t="s">
        <v>121</v>
      </c>
      <c r="K21" s="40" t="s">
        <v>122</v>
      </c>
    </row>
    <row r="22" spans="1:11" s="11" customFormat="1" ht="24" customHeight="1">
      <c r="A22" s="10" t="s">
        <v>123</v>
      </c>
      <c r="B22" s="28" t="s">
        <v>24</v>
      </c>
      <c r="C22" s="40" t="s">
        <v>124</v>
      </c>
      <c r="D22" s="30" t="s">
        <v>125</v>
      </c>
      <c r="E22" s="28" t="s">
        <v>126</v>
      </c>
      <c r="F22" s="37">
        <v>0.5</v>
      </c>
      <c r="G22" s="37">
        <v>1.5</v>
      </c>
      <c r="H22" s="34">
        <v>500</v>
      </c>
      <c r="I22" s="39" t="s">
        <v>28</v>
      </c>
      <c r="J22" s="39" t="s">
        <v>127</v>
      </c>
      <c r="K22" s="40" t="s">
        <v>128</v>
      </c>
    </row>
    <row r="23" spans="1:11" s="11" customFormat="1" ht="24" customHeight="1">
      <c r="A23" s="10" t="s">
        <v>129</v>
      </c>
      <c r="B23" s="28" t="s">
        <v>24</v>
      </c>
      <c r="C23" s="36" t="s">
        <v>91</v>
      </c>
      <c r="D23" s="30" t="s">
        <v>130</v>
      </c>
      <c r="E23" s="28" t="s">
        <v>131</v>
      </c>
      <c r="F23" s="50" t="s">
        <v>132</v>
      </c>
      <c r="G23" s="37">
        <v>13</v>
      </c>
      <c r="H23" s="34">
        <v>300</v>
      </c>
      <c r="I23" s="41" t="s">
        <v>133</v>
      </c>
      <c r="J23" s="39" t="s">
        <v>134</v>
      </c>
      <c r="K23" s="40" t="s">
        <v>135</v>
      </c>
    </row>
    <row r="24" spans="1:11" s="11" customFormat="1" ht="24" customHeight="1">
      <c r="A24" s="10" t="s">
        <v>136</v>
      </c>
      <c r="B24" s="28" t="s">
        <v>24</v>
      </c>
      <c r="C24" s="36" t="s">
        <v>137</v>
      </c>
      <c r="D24" s="30" t="s">
        <v>138</v>
      </c>
      <c r="E24" s="28" t="s">
        <v>139</v>
      </c>
      <c r="F24" s="32">
        <v>0.3</v>
      </c>
      <c r="G24" s="32">
        <v>3.6</v>
      </c>
      <c r="H24" s="51">
        <v>500</v>
      </c>
      <c r="I24" s="38" t="s">
        <v>140</v>
      </c>
      <c r="J24" s="39" t="s">
        <v>141</v>
      </c>
      <c r="K24" s="40" t="s">
        <v>142</v>
      </c>
    </row>
    <row r="25" spans="1:11" s="11" customFormat="1" ht="24" customHeight="1">
      <c r="A25" s="10" t="s">
        <v>143</v>
      </c>
      <c r="B25" s="28" t="s">
        <v>32</v>
      </c>
      <c r="C25" s="36" t="s">
        <v>40</v>
      </c>
      <c r="D25" s="30" t="s">
        <v>144</v>
      </c>
      <c r="E25" s="28" t="s">
        <v>145</v>
      </c>
      <c r="F25" s="32">
        <v>0.1</v>
      </c>
      <c r="G25" s="37">
        <v>1</v>
      </c>
      <c r="H25" s="34">
        <v>300</v>
      </c>
      <c r="I25" s="39" t="s">
        <v>28</v>
      </c>
      <c r="J25" s="39" t="s">
        <v>146</v>
      </c>
      <c r="K25" s="40" t="s">
        <v>147</v>
      </c>
    </row>
    <row r="26" spans="1:11" s="11" customFormat="1" ht="24" customHeight="1">
      <c r="A26" s="10" t="s">
        <v>148</v>
      </c>
      <c r="B26" s="28" t="s">
        <v>24</v>
      </c>
      <c r="C26" s="40" t="s">
        <v>98</v>
      </c>
      <c r="D26" s="30" t="s">
        <v>149</v>
      </c>
      <c r="E26" s="28" t="s">
        <v>150</v>
      </c>
      <c r="F26" s="37">
        <v>1.5</v>
      </c>
      <c r="G26" s="37">
        <v>3</v>
      </c>
      <c r="H26" s="34">
        <v>400</v>
      </c>
      <c r="I26" s="43" t="s">
        <v>42</v>
      </c>
      <c r="J26" s="39" t="s">
        <v>151</v>
      </c>
      <c r="K26" s="40" t="s">
        <v>152</v>
      </c>
    </row>
    <row r="27" spans="1:11" s="11" customFormat="1" ht="24" customHeight="1">
      <c r="A27" s="10" t="s">
        <v>153</v>
      </c>
      <c r="B27" s="28" t="s">
        <v>32</v>
      </c>
      <c r="C27" s="36" t="s">
        <v>154</v>
      </c>
      <c r="D27" s="30" t="s">
        <v>155</v>
      </c>
      <c r="E27" s="28" t="s">
        <v>27</v>
      </c>
      <c r="F27" s="32">
        <v>0.2</v>
      </c>
      <c r="G27" s="37">
        <v>3</v>
      </c>
      <c r="H27" s="34">
        <v>300</v>
      </c>
      <c r="I27" s="39" t="s">
        <v>101</v>
      </c>
      <c r="J27" s="39" t="s">
        <v>156</v>
      </c>
      <c r="K27" s="40" t="s">
        <v>157</v>
      </c>
    </row>
    <row r="28" spans="1:11" s="11" customFormat="1" ht="24" customHeight="1">
      <c r="A28" s="10" t="s">
        <v>158</v>
      </c>
      <c r="B28" s="28" t="s">
        <v>24</v>
      </c>
      <c r="C28" s="36" t="s">
        <v>46</v>
      </c>
      <c r="D28" s="30" t="s">
        <v>159</v>
      </c>
      <c r="E28" s="28" t="s">
        <v>160</v>
      </c>
      <c r="F28" s="32">
        <v>2</v>
      </c>
      <c r="G28" s="37">
        <v>10</v>
      </c>
      <c r="H28" s="34">
        <v>300</v>
      </c>
      <c r="I28" s="38" t="s">
        <v>49</v>
      </c>
      <c r="J28" s="39" t="s">
        <v>161</v>
      </c>
      <c r="K28" s="40" t="s">
        <v>162</v>
      </c>
    </row>
    <row r="29" spans="1:11" s="11" customFormat="1" ht="24" customHeight="1">
      <c r="A29" s="10" t="s">
        <v>163</v>
      </c>
      <c r="B29" s="28" t="s">
        <v>24</v>
      </c>
      <c r="C29" s="28" t="s">
        <v>164</v>
      </c>
      <c r="D29" s="30" t="s">
        <v>165</v>
      </c>
      <c r="E29" s="28" t="s">
        <v>27</v>
      </c>
      <c r="F29" s="37">
        <v>0.2</v>
      </c>
      <c r="G29" s="37">
        <v>1</v>
      </c>
      <c r="H29" s="34">
        <v>300</v>
      </c>
      <c r="I29" s="38" t="s">
        <v>94</v>
      </c>
      <c r="J29" s="39" t="s">
        <v>166</v>
      </c>
      <c r="K29" s="40" t="s">
        <v>167</v>
      </c>
    </row>
    <row r="30" spans="1:11" s="11" customFormat="1" ht="24" customHeight="1">
      <c r="A30" s="10" t="s">
        <v>168</v>
      </c>
      <c r="B30" s="28" t="s">
        <v>32</v>
      </c>
      <c r="C30" s="36" t="s">
        <v>154</v>
      </c>
      <c r="D30" s="30" t="s">
        <v>169</v>
      </c>
      <c r="E30" s="28" t="s">
        <v>170</v>
      </c>
      <c r="F30" s="32">
        <v>1</v>
      </c>
      <c r="G30" s="37">
        <v>10</v>
      </c>
      <c r="H30" s="34">
        <v>400</v>
      </c>
      <c r="I30" s="38" t="s">
        <v>171</v>
      </c>
      <c r="J30" s="39" t="s">
        <v>172</v>
      </c>
      <c r="K30" s="40" t="s">
        <v>173</v>
      </c>
    </row>
    <row r="31" spans="1:11" ht="24" customHeight="1">
      <c r="A31" s="52" t="s">
        <v>174</v>
      </c>
      <c r="B31" s="52"/>
      <c r="C31" s="52"/>
      <c r="D31" s="53">
        <f>COUNTA(D32:D35)</f>
        <v>4</v>
      </c>
      <c r="E31" s="52"/>
      <c r="F31" s="54">
        <f>SUM(F32:F35)</f>
        <v>3.1</v>
      </c>
      <c r="G31" s="54">
        <f>SUM(G32:G35)</f>
        <v>5.85</v>
      </c>
      <c r="H31" s="55">
        <f>SUM(H32:H35)</f>
        <v>2000</v>
      </c>
      <c r="I31" s="56"/>
      <c r="J31" s="57"/>
      <c r="K31" s="58"/>
    </row>
    <row r="32" spans="1:11" ht="24" customHeight="1">
      <c r="A32" s="59" t="s">
        <v>175</v>
      </c>
      <c r="B32" s="59" t="s">
        <v>176</v>
      </c>
      <c r="C32" s="59">
        <v>3.23</v>
      </c>
      <c r="D32" s="60" t="s">
        <v>177</v>
      </c>
      <c r="E32" s="59" t="s">
        <v>178</v>
      </c>
      <c r="F32" s="61">
        <v>0.9</v>
      </c>
      <c r="G32" s="61">
        <v>3</v>
      </c>
      <c r="H32" s="62">
        <v>1500</v>
      </c>
      <c r="I32" s="63" t="s">
        <v>49</v>
      </c>
      <c r="J32" s="64" t="s">
        <v>179</v>
      </c>
      <c r="K32" s="65" t="s">
        <v>180</v>
      </c>
    </row>
    <row r="33" spans="1:11" ht="24" customHeight="1">
      <c r="A33" s="9" t="s">
        <v>181</v>
      </c>
      <c r="B33" s="9" t="s">
        <v>182</v>
      </c>
      <c r="C33" s="9">
        <v>3.23</v>
      </c>
      <c r="D33" s="45" t="s">
        <v>183</v>
      </c>
      <c r="E33" s="9" t="s">
        <v>184</v>
      </c>
      <c r="F33" s="66">
        <v>1</v>
      </c>
      <c r="G33" s="66">
        <v>0.35</v>
      </c>
      <c r="H33" s="67">
        <v>200</v>
      </c>
      <c r="I33" s="68" t="s">
        <v>185</v>
      </c>
      <c r="J33" s="69" t="s">
        <v>186</v>
      </c>
      <c r="K33" s="70" t="s">
        <v>187</v>
      </c>
    </row>
    <row r="34" spans="1:11" ht="24" customHeight="1">
      <c r="A34" s="9" t="s">
        <v>118</v>
      </c>
      <c r="B34" s="9" t="s">
        <v>188</v>
      </c>
      <c r="C34" s="44" t="s">
        <v>189</v>
      </c>
      <c r="D34" s="45" t="s">
        <v>190</v>
      </c>
      <c r="E34" s="9" t="s">
        <v>191</v>
      </c>
      <c r="F34" s="66">
        <v>0.2</v>
      </c>
      <c r="G34" s="66">
        <v>2</v>
      </c>
      <c r="H34" s="67">
        <v>100</v>
      </c>
      <c r="I34" s="68" t="s">
        <v>49</v>
      </c>
      <c r="J34" s="69" t="s">
        <v>192</v>
      </c>
      <c r="K34" s="70" t="s">
        <v>193</v>
      </c>
    </row>
    <row r="35" spans="1:11" ht="24" customHeight="1">
      <c r="A35" s="9" t="s">
        <v>194</v>
      </c>
      <c r="B35" s="9" t="s">
        <v>32</v>
      </c>
      <c r="C35" s="9">
        <v>3.21</v>
      </c>
      <c r="D35" s="45" t="s">
        <v>195</v>
      </c>
      <c r="E35" s="9" t="s">
        <v>196</v>
      </c>
      <c r="F35" s="66">
        <v>1</v>
      </c>
      <c r="G35" s="66">
        <v>0.5</v>
      </c>
      <c r="H35" s="67">
        <v>200</v>
      </c>
      <c r="I35" s="68"/>
      <c r="J35" s="69" t="s">
        <v>197</v>
      </c>
      <c r="K35" s="70" t="s">
        <v>198</v>
      </c>
    </row>
    <row r="36" spans="1:11" ht="24" customHeight="1">
      <c r="A36" s="18" t="s">
        <v>199</v>
      </c>
      <c r="B36" s="18"/>
      <c r="C36" s="18"/>
      <c r="D36" s="19">
        <f>COUNTA(D37:D37)</f>
        <v>1</v>
      </c>
      <c r="E36" s="18"/>
      <c r="F36" s="20">
        <f>SUM(F37:F37)</f>
        <v>0.5</v>
      </c>
      <c r="G36" s="20">
        <f>SUM(G37:G37)</f>
        <v>0.2</v>
      </c>
      <c r="H36" s="71">
        <f>SUM(H37:H37)</f>
        <v>200</v>
      </c>
      <c r="I36" s="21"/>
      <c r="J36" s="22"/>
      <c r="K36" s="23"/>
    </row>
    <row r="37" spans="1:11" ht="24" customHeight="1">
      <c r="A37" s="9" t="s">
        <v>200</v>
      </c>
      <c r="B37" s="9" t="s">
        <v>201</v>
      </c>
      <c r="C37" s="9">
        <v>4.5</v>
      </c>
      <c r="D37" s="45" t="s">
        <v>202</v>
      </c>
      <c r="E37" s="9" t="s">
        <v>203</v>
      </c>
      <c r="F37" s="66">
        <v>0.5</v>
      </c>
      <c r="G37" s="66">
        <v>0.2</v>
      </c>
      <c r="H37" s="67">
        <v>200</v>
      </c>
      <c r="I37" s="68" t="s">
        <v>204</v>
      </c>
      <c r="J37" s="69" t="s">
        <v>205</v>
      </c>
      <c r="K37" s="70" t="s">
        <v>206</v>
      </c>
    </row>
    <row r="38" spans="1:11" ht="24" customHeight="1">
      <c r="A38" s="18" t="s">
        <v>207</v>
      </c>
      <c r="B38" s="18"/>
      <c r="C38" s="18"/>
      <c r="D38" s="19">
        <f>COUNTA(D39:D39)</f>
        <v>1</v>
      </c>
      <c r="E38" s="18"/>
      <c r="F38" s="20">
        <f>SUM(F39:F39)</f>
        <v>1</v>
      </c>
      <c r="G38" s="20">
        <f>SUM(G39:G39)</f>
        <v>1</v>
      </c>
      <c r="H38" s="71">
        <f>SUM(H39:H39)</f>
        <v>200</v>
      </c>
      <c r="I38" s="21"/>
      <c r="J38" s="22"/>
      <c r="K38" s="23"/>
    </row>
    <row r="39" spans="1:11" ht="24" customHeight="1">
      <c r="A39" s="72" t="s">
        <v>194</v>
      </c>
      <c r="B39" s="72" t="s">
        <v>208</v>
      </c>
      <c r="C39" s="73" t="s">
        <v>209</v>
      </c>
      <c r="D39" s="74" t="s">
        <v>210</v>
      </c>
      <c r="E39" s="72" t="s">
        <v>196</v>
      </c>
      <c r="F39" s="75">
        <v>1</v>
      </c>
      <c r="G39" s="75">
        <v>1</v>
      </c>
      <c r="H39" s="76">
        <v>200</v>
      </c>
      <c r="I39" s="77" t="s">
        <v>211</v>
      </c>
      <c r="J39" s="78" t="s">
        <v>212</v>
      </c>
      <c r="K39" s="73" t="s">
        <v>213</v>
      </c>
    </row>
    <row r="40" spans="1:11" ht="24" customHeight="1">
      <c r="A40" s="18" t="s">
        <v>214</v>
      </c>
      <c r="B40" s="18"/>
      <c r="C40" s="18"/>
      <c r="D40" s="19">
        <f>COUNTA(D41)</f>
        <v>1</v>
      </c>
      <c r="E40" s="18"/>
      <c r="F40" s="20">
        <f>SUM(F41)</f>
        <v>5</v>
      </c>
      <c r="G40" s="20">
        <f>SUM(G41)</f>
        <v>0.3</v>
      </c>
      <c r="H40" s="71">
        <f>SUM(H41)</f>
        <v>300</v>
      </c>
      <c r="I40" s="21"/>
      <c r="J40" s="22"/>
      <c r="K40" s="23"/>
    </row>
    <row r="41" spans="1:11" ht="24" customHeight="1">
      <c r="A41" s="72" t="s">
        <v>215</v>
      </c>
      <c r="B41" s="72" t="s">
        <v>32</v>
      </c>
      <c r="C41" s="72">
        <v>4.5</v>
      </c>
      <c r="D41" s="74" t="s">
        <v>216</v>
      </c>
      <c r="E41" s="72" t="s">
        <v>217</v>
      </c>
      <c r="F41" s="79">
        <v>5</v>
      </c>
      <c r="G41" s="79">
        <v>0.3</v>
      </c>
      <c r="H41" s="80">
        <v>300</v>
      </c>
      <c r="I41" s="77" t="s">
        <v>218</v>
      </c>
      <c r="J41" s="78" t="s">
        <v>219</v>
      </c>
      <c r="K41" s="73" t="s">
        <v>220</v>
      </c>
    </row>
    <row r="42" spans="1:11" ht="24" customHeight="1">
      <c r="A42" s="18" t="s">
        <v>221</v>
      </c>
      <c r="B42" s="18"/>
      <c r="C42" s="18"/>
      <c r="D42" s="19">
        <f>COUNTA(D43:D47)</f>
        <v>5</v>
      </c>
      <c r="E42" s="18"/>
      <c r="F42" s="20">
        <f>SUM(F43:F47)</f>
        <v>7</v>
      </c>
      <c r="G42" s="20">
        <f>SUM(G43:G47)</f>
        <v>12</v>
      </c>
      <c r="H42" s="71">
        <f>SUM(H43:H47)</f>
        <v>2800</v>
      </c>
      <c r="I42" s="21"/>
      <c r="J42" s="22"/>
      <c r="K42" s="23"/>
    </row>
    <row r="43" spans="1:11" ht="24" customHeight="1">
      <c r="A43" s="9" t="s">
        <v>222</v>
      </c>
      <c r="B43" s="9" t="s">
        <v>223</v>
      </c>
      <c r="C43" s="9">
        <v>3.3</v>
      </c>
      <c r="D43" s="45" t="s">
        <v>224</v>
      </c>
      <c r="E43" s="9" t="s">
        <v>225</v>
      </c>
      <c r="F43" s="81">
        <v>0.3</v>
      </c>
      <c r="G43" s="81">
        <v>2</v>
      </c>
      <c r="H43" s="82">
        <v>300</v>
      </c>
      <c r="I43" s="68" t="s">
        <v>226</v>
      </c>
      <c r="J43" s="69" t="s">
        <v>227</v>
      </c>
      <c r="K43" s="70" t="s">
        <v>228</v>
      </c>
    </row>
    <row r="44" spans="1:11" ht="24" customHeight="1">
      <c r="A44" s="9" t="s">
        <v>222</v>
      </c>
      <c r="B44" s="9" t="s">
        <v>223</v>
      </c>
      <c r="C44" s="9">
        <v>4.5999999999999996</v>
      </c>
      <c r="D44" s="45" t="s">
        <v>224</v>
      </c>
      <c r="E44" s="9" t="s">
        <v>225</v>
      </c>
      <c r="F44" s="81">
        <v>0.4</v>
      </c>
      <c r="G44" s="81">
        <v>3</v>
      </c>
      <c r="H44" s="82">
        <v>600</v>
      </c>
      <c r="I44" s="68" t="s">
        <v>226</v>
      </c>
      <c r="J44" s="69" t="s">
        <v>227</v>
      </c>
      <c r="K44" s="70" t="s">
        <v>228</v>
      </c>
    </row>
    <row r="45" spans="1:11" ht="24" customHeight="1">
      <c r="A45" s="9" t="s">
        <v>222</v>
      </c>
      <c r="B45" s="9" t="s">
        <v>223</v>
      </c>
      <c r="C45" s="9">
        <v>4.13</v>
      </c>
      <c r="D45" s="45" t="s">
        <v>224</v>
      </c>
      <c r="E45" s="9" t="s">
        <v>225</v>
      </c>
      <c r="F45" s="81">
        <v>0.3</v>
      </c>
      <c r="G45" s="81">
        <v>3</v>
      </c>
      <c r="H45" s="82">
        <v>600</v>
      </c>
      <c r="I45" s="68" t="s">
        <v>226</v>
      </c>
      <c r="J45" s="69" t="s">
        <v>227</v>
      </c>
      <c r="K45" s="70" t="s">
        <v>228</v>
      </c>
    </row>
    <row r="46" spans="1:11" ht="24" customHeight="1">
      <c r="A46" s="9" t="s">
        <v>229</v>
      </c>
      <c r="B46" s="9" t="s">
        <v>230</v>
      </c>
      <c r="C46" s="9" t="s">
        <v>231</v>
      </c>
      <c r="D46" s="45" t="s">
        <v>232</v>
      </c>
      <c r="E46" s="9" t="s">
        <v>233</v>
      </c>
      <c r="F46" s="66">
        <v>2</v>
      </c>
      <c r="G46" s="66">
        <v>3</v>
      </c>
      <c r="H46" s="67">
        <v>1000</v>
      </c>
      <c r="I46" s="68" t="s">
        <v>234</v>
      </c>
      <c r="J46" s="69" t="s">
        <v>235</v>
      </c>
      <c r="K46" s="70" t="s">
        <v>236</v>
      </c>
    </row>
    <row r="47" spans="1:11" ht="24" customHeight="1">
      <c r="A47" s="9" t="s">
        <v>237</v>
      </c>
      <c r="B47" s="9" t="s">
        <v>238</v>
      </c>
      <c r="C47" s="9">
        <v>4.3</v>
      </c>
      <c r="D47" s="45" t="s">
        <v>239</v>
      </c>
      <c r="E47" s="9" t="s">
        <v>240</v>
      </c>
      <c r="F47" s="66">
        <v>4</v>
      </c>
      <c r="G47" s="66">
        <v>1</v>
      </c>
      <c r="H47" s="67">
        <v>300</v>
      </c>
      <c r="I47" s="68" t="s">
        <v>241</v>
      </c>
      <c r="J47" s="69" t="s">
        <v>242</v>
      </c>
      <c r="K47" s="70" t="s">
        <v>243</v>
      </c>
    </row>
    <row r="48" spans="1:11" ht="24" customHeight="1">
      <c r="A48" s="18" t="s">
        <v>244</v>
      </c>
      <c r="B48" s="18"/>
      <c r="C48" s="18"/>
      <c r="D48" s="19">
        <f>COUNTA(D49:D52)</f>
        <v>4</v>
      </c>
      <c r="E48" s="18"/>
      <c r="F48" s="20">
        <f>SUM(F49)</f>
        <v>0.1</v>
      </c>
      <c r="G48" s="20">
        <f>SUM(G49)</f>
        <v>0.2</v>
      </c>
      <c r="H48" s="71">
        <f>SUM(H49)</f>
        <v>100</v>
      </c>
      <c r="I48" s="21"/>
      <c r="J48" s="22"/>
      <c r="K48" s="23"/>
    </row>
    <row r="49" spans="1:11" ht="24" customHeight="1">
      <c r="A49" s="9" t="s">
        <v>245</v>
      </c>
      <c r="B49" s="9" t="s">
        <v>223</v>
      </c>
      <c r="C49" s="9">
        <v>4.5</v>
      </c>
      <c r="D49" s="45" t="s">
        <v>246</v>
      </c>
      <c r="E49" s="9" t="s">
        <v>247</v>
      </c>
      <c r="F49" s="66">
        <v>0.1</v>
      </c>
      <c r="G49" s="66">
        <v>0.2</v>
      </c>
      <c r="H49" s="67">
        <v>100</v>
      </c>
      <c r="I49" s="68" t="s">
        <v>42</v>
      </c>
      <c r="J49" s="69" t="s">
        <v>248</v>
      </c>
      <c r="K49" s="70" t="s">
        <v>249</v>
      </c>
    </row>
    <row r="50" spans="1:11" ht="24" customHeight="1">
      <c r="A50" s="9" t="s">
        <v>250</v>
      </c>
      <c r="B50" s="9" t="s">
        <v>223</v>
      </c>
      <c r="C50" s="9">
        <v>4.5</v>
      </c>
      <c r="D50" s="45" t="s">
        <v>251</v>
      </c>
      <c r="E50" s="9" t="s">
        <v>252</v>
      </c>
      <c r="F50" s="66">
        <v>6</v>
      </c>
      <c r="G50" s="66">
        <v>10</v>
      </c>
      <c r="H50" s="67">
        <v>2000</v>
      </c>
      <c r="I50" s="68" t="s">
        <v>253</v>
      </c>
      <c r="J50" s="69" t="s">
        <v>254</v>
      </c>
      <c r="K50" s="70" t="s">
        <v>255</v>
      </c>
    </row>
    <row r="51" spans="1:11" ht="24" customHeight="1">
      <c r="A51" s="9" t="s">
        <v>256</v>
      </c>
      <c r="B51" s="9" t="s">
        <v>223</v>
      </c>
      <c r="C51" s="9">
        <v>4.5</v>
      </c>
      <c r="D51" s="45" t="s">
        <v>231</v>
      </c>
      <c r="E51" s="9" t="s">
        <v>257</v>
      </c>
      <c r="F51" s="66">
        <v>1</v>
      </c>
      <c r="G51" s="66">
        <v>0.5</v>
      </c>
      <c r="H51" s="67">
        <v>200</v>
      </c>
      <c r="I51" s="83" t="s">
        <v>253</v>
      </c>
      <c r="J51" s="69" t="s">
        <v>258</v>
      </c>
      <c r="K51" s="70" t="s">
        <v>259</v>
      </c>
    </row>
    <row r="52" spans="1:11" ht="24" customHeight="1">
      <c r="A52" s="9" t="s">
        <v>260</v>
      </c>
      <c r="B52" s="9" t="s">
        <v>261</v>
      </c>
      <c r="C52" s="9">
        <v>4.5</v>
      </c>
      <c r="D52" s="45" t="s">
        <v>262</v>
      </c>
      <c r="E52" s="9" t="s">
        <v>263</v>
      </c>
      <c r="F52" s="66">
        <v>2</v>
      </c>
      <c r="G52" s="66">
        <v>10</v>
      </c>
      <c r="H52" s="67">
        <v>400</v>
      </c>
      <c r="I52" s="84" t="s">
        <v>264</v>
      </c>
      <c r="J52" s="69" t="s">
        <v>265</v>
      </c>
      <c r="K52" s="70" t="s">
        <v>266</v>
      </c>
    </row>
    <row r="53" spans="1:11" ht="24" customHeight="1">
      <c r="A53" s="18" t="s">
        <v>267</v>
      </c>
      <c r="B53" s="18"/>
      <c r="C53" s="18"/>
      <c r="D53" s="19">
        <f>COUNTA(D54:D64)</f>
        <v>11</v>
      </c>
      <c r="E53" s="18"/>
      <c r="F53" s="20">
        <f>SUM(F54:F64)</f>
        <v>52.5</v>
      </c>
      <c r="G53" s="20">
        <f>SUM(G54:G64)</f>
        <v>76.5</v>
      </c>
      <c r="H53" s="71">
        <f>SUM(H54:H64)</f>
        <v>3600</v>
      </c>
      <c r="I53" s="21"/>
      <c r="J53" s="22"/>
      <c r="K53" s="23"/>
    </row>
    <row r="54" spans="1:11" ht="24" customHeight="1">
      <c r="A54" s="9" t="s">
        <v>268</v>
      </c>
      <c r="B54" s="9" t="s">
        <v>201</v>
      </c>
      <c r="C54" s="44" t="s">
        <v>269</v>
      </c>
      <c r="D54" s="85" t="s">
        <v>270</v>
      </c>
      <c r="E54" s="9" t="s">
        <v>271</v>
      </c>
      <c r="F54" s="46">
        <v>5</v>
      </c>
      <c r="G54" s="46">
        <v>15</v>
      </c>
      <c r="H54" s="86">
        <v>400</v>
      </c>
      <c r="I54" s="83" t="s">
        <v>264</v>
      </c>
      <c r="J54" s="69" t="s">
        <v>272</v>
      </c>
      <c r="K54" s="70" t="s">
        <v>273</v>
      </c>
    </row>
    <row r="55" spans="1:11" ht="24" customHeight="1">
      <c r="A55" s="9" t="s">
        <v>274</v>
      </c>
      <c r="B55" s="9" t="s">
        <v>201</v>
      </c>
      <c r="C55" s="70" t="s">
        <v>275</v>
      </c>
      <c r="D55" s="45" t="s">
        <v>276</v>
      </c>
      <c r="E55" s="9" t="s">
        <v>277</v>
      </c>
      <c r="F55" s="66">
        <v>10</v>
      </c>
      <c r="G55" s="66">
        <v>3.5</v>
      </c>
      <c r="H55" s="67">
        <v>400</v>
      </c>
      <c r="I55" s="68" t="s">
        <v>278</v>
      </c>
      <c r="J55" s="69" t="s">
        <v>279</v>
      </c>
      <c r="K55" s="70" t="s">
        <v>280</v>
      </c>
    </row>
    <row r="56" spans="1:11" ht="24" customHeight="1">
      <c r="A56" s="9" t="s">
        <v>281</v>
      </c>
      <c r="B56" s="9" t="s">
        <v>201</v>
      </c>
      <c r="C56" s="9">
        <v>4.5</v>
      </c>
      <c r="D56" s="45" t="s">
        <v>282</v>
      </c>
      <c r="E56" s="9" t="s">
        <v>283</v>
      </c>
      <c r="F56" s="66">
        <v>3</v>
      </c>
      <c r="G56" s="66">
        <v>9</v>
      </c>
      <c r="H56" s="67">
        <v>300</v>
      </c>
      <c r="I56" s="83" t="s">
        <v>264</v>
      </c>
      <c r="J56" s="69" t="s">
        <v>284</v>
      </c>
      <c r="K56" s="70" t="s">
        <v>285</v>
      </c>
    </row>
    <row r="57" spans="1:11" ht="24" customHeight="1">
      <c r="A57" s="9" t="s">
        <v>286</v>
      </c>
      <c r="B57" s="9" t="s">
        <v>201</v>
      </c>
      <c r="C57" s="9">
        <v>4.5</v>
      </c>
      <c r="D57" s="45" t="s">
        <v>287</v>
      </c>
      <c r="E57" s="9" t="s">
        <v>288</v>
      </c>
      <c r="F57" s="66">
        <v>3</v>
      </c>
      <c r="G57" s="66">
        <v>0.5</v>
      </c>
      <c r="H57" s="67">
        <v>100</v>
      </c>
      <c r="I57" s="83" t="s">
        <v>264</v>
      </c>
      <c r="J57" s="69" t="s">
        <v>289</v>
      </c>
      <c r="K57" s="70" t="s">
        <v>290</v>
      </c>
    </row>
    <row r="58" spans="1:11" ht="24" customHeight="1">
      <c r="A58" s="9" t="s">
        <v>291</v>
      </c>
      <c r="B58" s="9" t="s">
        <v>201</v>
      </c>
      <c r="C58" s="9">
        <v>4.5</v>
      </c>
      <c r="D58" s="45" t="s">
        <v>292</v>
      </c>
      <c r="E58" s="9" t="s">
        <v>293</v>
      </c>
      <c r="F58" s="66">
        <v>2</v>
      </c>
      <c r="G58" s="66">
        <v>4</v>
      </c>
      <c r="H58" s="67">
        <v>100</v>
      </c>
      <c r="I58" s="84" t="s">
        <v>49</v>
      </c>
      <c r="J58" s="69" t="s">
        <v>294</v>
      </c>
      <c r="K58" s="70" t="s">
        <v>295</v>
      </c>
    </row>
    <row r="59" spans="1:11" ht="24" customHeight="1">
      <c r="A59" s="9" t="s">
        <v>296</v>
      </c>
      <c r="B59" s="9" t="s">
        <v>201</v>
      </c>
      <c r="C59" s="9">
        <v>4.5</v>
      </c>
      <c r="D59" s="45" t="s">
        <v>297</v>
      </c>
      <c r="E59" s="9" t="s">
        <v>298</v>
      </c>
      <c r="F59" s="66">
        <v>2</v>
      </c>
      <c r="G59" s="66">
        <v>1</v>
      </c>
      <c r="H59" s="67">
        <v>200</v>
      </c>
      <c r="I59" s="84" t="s">
        <v>264</v>
      </c>
      <c r="J59" s="69" t="s">
        <v>299</v>
      </c>
      <c r="K59" s="70" t="s">
        <v>300</v>
      </c>
    </row>
    <row r="60" spans="1:11" ht="24" customHeight="1">
      <c r="A60" s="9" t="s">
        <v>301</v>
      </c>
      <c r="B60" s="9" t="s">
        <v>201</v>
      </c>
      <c r="C60" s="44" t="s">
        <v>269</v>
      </c>
      <c r="D60" s="85" t="s">
        <v>302</v>
      </c>
      <c r="E60" s="9" t="s">
        <v>271</v>
      </c>
      <c r="F60" s="46">
        <v>1.8</v>
      </c>
      <c r="G60" s="46">
        <v>2</v>
      </c>
      <c r="H60" s="86">
        <v>300</v>
      </c>
      <c r="I60" s="84" t="s">
        <v>264</v>
      </c>
      <c r="J60" s="69" t="s">
        <v>303</v>
      </c>
      <c r="K60" s="70" t="s">
        <v>304</v>
      </c>
    </row>
    <row r="61" spans="1:11" ht="24" customHeight="1">
      <c r="A61" s="9" t="s">
        <v>305</v>
      </c>
      <c r="B61" s="9" t="s">
        <v>201</v>
      </c>
      <c r="C61" s="9">
        <v>4.5</v>
      </c>
      <c r="D61" s="45" t="s">
        <v>306</v>
      </c>
      <c r="E61" s="9" t="s">
        <v>307</v>
      </c>
      <c r="F61" s="66">
        <v>6.8</v>
      </c>
      <c r="G61" s="66">
        <v>13.6</v>
      </c>
      <c r="H61" s="67">
        <v>500</v>
      </c>
      <c r="I61" s="84" t="s">
        <v>49</v>
      </c>
      <c r="J61" s="69" t="s">
        <v>308</v>
      </c>
      <c r="K61" s="70" t="s">
        <v>309</v>
      </c>
    </row>
    <row r="62" spans="1:11" ht="24" customHeight="1">
      <c r="A62" s="9" t="s">
        <v>310</v>
      </c>
      <c r="B62" s="9" t="s">
        <v>201</v>
      </c>
      <c r="C62" s="9">
        <v>3.27</v>
      </c>
      <c r="D62" s="45" t="s">
        <v>311</v>
      </c>
      <c r="E62" s="9" t="s">
        <v>312</v>
      </c>
      <c r="F62" s="66">
        <v>3</v>
      </c>
      <c r="G62" s="66">
        <v>4.5</v>
      </c>
      <c r="H62" s="67">
        <v>300</v>
      </c>
      <c r="I62" s="84" t="s">
        <v>218</v>
      </c>
      <c r="J62" s="69" t="s">
        <v>313</v>
      </c>
      <c r="K62" s="70" t="s">
        <v>314</v>
      </c>
    </row>
    <row r="63" spans="1:11" ht="24" customHeight="1">
      <c r="A63" s="9" t="s">
        <v>315</v>
      </c>
      <c r="B63" s="9" t="s">
        <v>201</v>
      </c>
      <c r="C63" s="9">
        <v>4.3</v>
      </c>
      <c r="D63" s="45" t="s">
        <v>316</v>
      </c>
      <c r="E63" s="9" t="s">
        <v>317</v>
      </c>
      <c r="F63" s="66">
        <v>9</v>
      </c>
      <c r="G63" s="66">
        <v>2.7</v>
      </c>
      <c r="H63" s="67">
        <v>900</v>
      </c>
      <c r="I63" s="84" t="s">
        <v>318</v>
      </c>
      <c r="J63" s="69" t="s">
        <v>319</v>
      </c>
      <c r="K63" s="70" t="s">
        <v>320</v>
      </c>
    </row>
    <row r="64" spans="1:11" ht="24" customHeight="1">
      <c r="A64" s="9" t="s">
        <v>321</v>
      </c>
      <c r="B64" s="9" t="s">
        <v>201</v>
      </c>
      <c r="C64" s="9">
        <v>4.5</v>
      </c>
      <c r="D64" s="45" t="s">
        <v>322</v>
      </c>
      <c r="E64" s="9" t="s">
        <v>307</v>
      </c>
      <c r="F64" s="66">
        <v>6.9</v>
      </c>
      <c r="G64" s="66">
        <v>20.7</v>
      </c>
      <c r="H64" s="67">
        <v>100</v>
      </c>
      <c r="I64" s="84" t="s">
        <v>323</v>
      </c>
      <c r="J64" s="69" t="s">
        <v>324</v>
      </c>
      <c r="K64" s="70" t="s">
        <v>325</v>
      </c>
    </row>
    <row r="65" spans="1:11" ht="24" customHeight="1">
      <c r="A65" s="18" t="s">
        <v>326</v>
      </c>
      <c r="B65" s="18"/>
      <c r="C65" s="18"/>
      <c r="D65" s="19">
        <f>COUNTA(D66:D73)</f>
        <v>8</v>
      </c>
      <c r="E65" s="18"/>
      <c r="F65" s="20">
        <f>SUM(F66:F73)</f>
        <v>24.3</v>
      </c>
      <c r="G65" s="20">
        <f t="shared" ref="G65:H65" si="0">SUM(G66:G73)</f>
        <v>49.8</v>
      </c>
      <c r="H65" s="71">
        <f t="shared" si="0"/>
        <v>1920</v>
      </c>
      <c r="I65" s="21"/>
      <c r="J65" s="22"/>
      <c r="K65" s="23"/>
    </row>
    <row r="66" spans="1:11" ht="24" customHeight="1">
      <c r="A66" s="87" t="s">
        <v>327</v>
      </c>
      <c r="B66" s="87" t="s">
        <v>223</v>
      </c>
      <c r="C66" s="87">
        <v>3.29</v>
      </c>
      <c r="D66" s="88" t="s">
        <v>328</v>
      </c>
      <c r="E66" s="87" t="s">
        <v>329</v>
      </c>
      <c r="F66" s="66">
        <v>3.5</v>
      </c>
      <c r="G66" s="66">
        <v>4.5</v>
      </c>
      <c r="H66" s="67">
        <v>600</v>
      </c>
      <c r="I66" s="89" t="s">
        <v>42</v>
      </c>
      <c r="J66" s="90" t="s">
        <v>330</v>
      </c>
      <c r="K66" s="70" t="s">
        <v>331</v>
      </c>
    </row>
    <row r="67" spans="1:11" ht="24" customHeight="1">
      <c r="A67" s="87" t="s">
        <v>332</v>
      </c>
      <c r="B67" s="87" t="s">
        <v>333</v>
      </c>
      <c r="C67" s="87">
        <v>4.5</v>
      </c>
      <c r="D67" s="88" t="s">
        <v>334</v>
      </c>
      <c r="E67" s="87" t="s">
        <v>329</v>
      </c>
      <c r="F67" s="66">
        <v>3</v>
      </c>
      <c r="G67" s="66">
        <v>4.5</v>
      </c>
      <c r="H67" s="67">
        <v>20</v>
      </c>
      <c r="I67" s="91" t="s">
        <v>253</v>
      </c>
      <c r="J67" s="90" t="s">
        <v>335</v>
      </c>
      <c r="K67" s="70" t="s">
        <v>336</v>
      </c>
    </row>
    <row r="68" spans="1:11" ht="24" customHeight="1">
      <c r="A68" s="87" t="s">
        <v>337</v>
      </c>
      <c r="B68" s="87" t="s">
        <v>223</v>
      </c>
      <c r="C68" s="87">
        <v>4.5</v>
      </c>
      <c r="D68" s="88" t="s">
        <v>338</v>
      </c>
      <c r="E68" s="87" t="s">
        <v>339</v>
      </c>
      <c r="F68" s="66">
        <v>3</v>
      </c>
      <c r="G68" s="66">
        <v>9</v>
      </c>
      <c r="H68" s="67">
        <v>300</v>
      </c>
      <c r="I68" s="90" t="s">
        <v>253</v>
      </c>
      <c r="J68" s="90" t="s">
        <v>340</v>
      </c>
      <c r="K68" s="70" t="s">
        <v>341</v>
      </c>
    </row>
    <row r="69" spans="1:11" ht="24" customHeight="1">
      <c r="A69" s="87" t="s">
        <v>342</v>
      </c>
      <c r="B69" s="87" t="s">
        <v>24</v>
      </c>
      <c r="C69" s="87">
        <v>4.5</v>
      </c>
      <c r="D69" s="88" t="s">
        <v>343</v>
      </c>
      <c r="E69" s="87" t="s">
        <v>329</v>
      </c>
      <c r="F69" s="66">
        <v>3</v>
      </c>
      <c r="G69" s="66">
        <v>9</v>
      </c>
      <c r="H69" s="67">
        <v>200</v>
      </c>
      <c r="I69" s="90" t="s">
        <v>42</v>
      </c>
      <c r="J69" s="90" t="s">
        <v>344</v>
      </c>
      <c r="K69" s="70" t="s">
        <v>345</v>
      </c>
    </row>
    <row r="70" spans="1:11" ht="24" customHeight="1">
      <c r="A70" s="87" t="s">
        <v>346</v>
      </c>
      <c r="B70" s="87" t="s">
        <v>223</v>
      </c>
      <c r="C70" s="87">
        <v>4.5</v>
      </c>
      <c r="D70" s="92" t="s">
        <v>347</v>
      </c>
      <c r="E70" s="87" t="s">
        <v>348</v>
      </c>
      <c r="F70" s="66">
        <v>3</v>
      </c>
      <c r="G70" s="66">
        <v>9</v>
      </c>
      <c r="H70" s="67">
        <v>300</v>
      </c>
      <c r="I70" s="90" t="s">
        <v>42</v>
      </c>
      <c r="J70" s="90" t="s">
        <v>349</v>
      </c>
      <c r="K70" s="70" t="s">
        <v>350</v>
      </c>
    </row>
    <row r="71" spans="1:11" ht="24" customHeight="1">
      <c r="A71" s="87" t="s">
        <v>351</v>
      </c>
      <c r="B71" s="87" t="s">
        <v>223</v>
      </c>
      <c r="C71" s="87">
        <v>4.5</v>
      </c>
      <c r="D71" s="88" t="s">
        <v>352</v>
      </c>
      <c r="E71" s="87" t="s">
        <v>329</v>
      </c>
      <c r="F71" s="66">
        <v>2</v>
      </c>
      <c r="G71" s="66">
        <v>3</v>
      </c>
      <c r="H71" s="67">
        <v>150</v>
      </c>
      <c r="I71" s="89" t="s">
        <v>353</v>
      </c>
      <c r="J71" s="90" t="s">
        <v>354</v>
      </c>
      <c r="K71" s="70" t="s">
        <v>355</v>
      </c>
    </row>
    <row r="72" spans="1:11" ht="24" customHeight="1">
      <c r="A72" s="87" t="s">
        <v>356</v>
      </c>
      <c r="B72" s="87" t="s">
        <v>223</v>
      </c>
      <c r="C72" s="87">
        <v>4.5</v>
      </c>
      <c r="D72" s="88" t="s">
        <v>357</v>
      </c>
      <c r="E72" s="87" t="s">
        <v>358</v>
      </c>
      <c r="F72" s="66">
        <v>2</v>
      </c>
      <c r="G72" s="66">
        <v>6</v>
      </c>
      <c r="H72" s="67">
        <v>250</v>
      </c>
      <c r="I72" s="91" t="s">
        <v>42</v>
      </c>
      <c r="J72" s="90" t="s">
        <v>359</v>
      </c>
      <c r="K72" s="70" t="s">
        <v>360</v>
      </c>
    </row>
    <row r="73" spans="1:11" ht="24" customHeight="1">
      <c r="A73" s="87" t="s">
        <v>361</v>
      </c>
      <c r="B73" s="87" t="s">
        <v>223</v>
      </c>
      <c r="C73" s="87">
        <v>4.5</v>
      </c>
      <c r="D73" s="88" t="s">
        <v>362</v>
      </c>
      <c r="E73" s="87" t="s">
        <v>363</v>
      </c>
      <c r="F73" s="66">
        <v>4.8</v>
      </c>
      <c r="G73" s="66">
        <v>4.8</v>
      </c>
      <c r="H73" s="67">
        <v>100</v>
      </c>
      <c r="I73" s="91" t="s">
        <v>42</v>
      </c>
      <c r="J73" s="90" t="s">
        <v>364</v>
      </c>
      <c r="K73" s="70" t="s">
        <v>365</v>
      </c>
    </row>
    <row r="74" spans="1:11" ht="24" customHeight="1">
      <c r="A74" s="18" t="s">
        <v>366</v>
      </c>
      <c r="B74" s="18"/>
      <c r="C74" s="18"/>
      <c r="D74" s="19">
        <f>COUNTA(D75:D82)</f>
        <v>8</v>
      </c>
      <c r="E74" s="18"/>
      <c r="F74" s="20">
        <f>SUM(F75:F82)</f>
        <v>14.3</v>
      </c>
      <c r="G74" s="20">
        <f>SUM(G75:G82)</f>
        <v>27.5</v>
      </c>
      <c r="H74" s="71">
        <f>SUM(H75:H82)</f>
        <v>2230</v>
      </c>
      <c r="I74" s="21"/>
      <c r="J74" s="22"/>
      <c r="K74" s="23"/>
    </row>
    <row r="75" spans="1:11" ht="24" customHeight="1">
      <c r="A75" s="9" t="s">
        <v>367</v>
      </c>
      <c r="B75" s="9" t="s">
        <v>368</v>
      </c>
      <c r="C75" s="9">
        <v>4.4000000000000004</v>
      </c>
      <c r="D75" s="45" t="s">
        <v>369</v>
      </c>
      <c r="E75" s="9" t="s">
        <v>370</v>
      </c>
      <c r="F75" s="66">
        <v>1.5</v>
      </c>
      <c r="G75" s="66">
        <v>3</v>
      </c>
      <c r="H75" s="67">
        <v>330</v>
      </c>
      <c r="I75" s="68" t="s">
        <v>371</v>
      </c>
      <c r="J75" s="69" t="s">
        <v>372</v>
      </c>
      <c r="K75" s="70" t="s">
        <v>373</v>
      </c>
    </row>
    <row r="76" spans="1:11" ht="24" customHeight="1">
      <c r="A76" s="9" t="s">
        <v>374</v>
      </c>
      <c r="B76" s="9" t="s">
        <v>368</v>
      </c>
      <c r="C76" s="9">
        <v>3.29</v>
      </c>
      <c r="D76" s="45" t="s">
        <v>375</v>
      </c>
      <c r="E76" s="9" t="s">
        <v>376</v>
      </c>
      <c r="F76" s="66">
        <v>0.1</v>
      </c>
      <c r="G76" s="66">
        <v>1</v>
      </c>
      <c r="H76" s="67">
        <v>200</v>
      </c>
      <c r="I76" s="68" t="s">
        <v>371</v>
      </c>
      <c r="J76" s="69" t="s">
        <v>377</v>
      </c>
      <c r="K76" s="70" t="s">
        <v>378</v>
      </c>
    </row>
    <row r="77" spans="1:11" ht="24" customHeight="1">
      <c r="A77" s="9" t="s">
        <v>379</v>
      </c>
      <c r="B77" s="9" t="s">
        <v>368</v>
      </c>
      <c r="C77" s="9" t="s">
        <v>231</v>
      </c>
      <c r="D77" s="45" t="s">
        <v>380</v>
      </c>
      <c r="E77" s="9" t="s">
        <v>196</v>
      </c>
      <c r="F77" s="66">
        <v>2</v>
      </c>
      <c r="G77" s="66">
        <v>6</v>
      </c>
      <c r="H77" s="67">
        <v>300</v>
      </c>
      <c r="I77" s="68" t="s">
        <v>371</v>
      </c>
      <c r="J77" s="69" t="s">
        <v>381</v>
      </c>
      <c r="K77" s="70" t="s">
        <v>382</v>
      </c>
    </row>
    <row r="78" spans="1:11" ht="24" customHeight="1">
      <c r="A78" s="9" t="s">
        <v>383</v>
      </c>
      <c r="B78" s="9" t="s">
        <v>368</v>
      </c>
      <c r="C78" s="9">
        <v>4.5</v>
      </c>
      <c r="D78" s="45" t="s">
        <v>384</v>
      </c>
      <c r="E78" s="9" t="s">
        <v>385</v>
      </c>
      <c r="F78" s="66">
        <v>1</v>
      </c>
      <c r="G78" s="66">
        <v>3</v>
      </c>
      <c r="H78" s="67">
        <v>300</v>
      </c>
      <c r="I78" s="68" t="s">
        <v>371</v>
      </c>
      <c r="J78" s="69" t="s">
        <v>386</v>
      </c>
      <c r="K78" s="70" t="s">
        <v>387</v>
      </c>
    </row>
    <row r="79" spans="1:11" ht="24" customHeight="1">
      <c r="A79" s="9" t="s">
        <v>388</v>
      </c>
      <c r="B79" s="9" t="s">
        <v>389</v>
      </c>
      <c r="C79" s="9">
        <v>3.28</v>
      </c>
      <c r="D79" s="45" t="s">
        <v>390</v>
      </c>
      <c r="E79" s="9" t="s">
        <v>391</v>
      </c>
      <c r="F79" s="66">
        <v>1.2</v>
      </c>
      <c r="G79" s="66">
        <v>2</v>
      </c>
      <c r="H79" s="67">
        <v>300</v>
      </c>
      <c r="I79" s="83" t="s">
        <v>392</v>
      </c>
      <c r="J79" s="69" t="s">
        <v>393</v>
      </c>
      <c r="K79" s="70" t="s">
        <v>394</v>
      </c>
    </row>
    <row r="80" spans="1:11" ht="24" customHeight="1">
      <c r="A80" s="9" t="s">
        <v>395</v>
      </c>
      <c r="B80" s="9" t="s">
        <v>396</v>
      </c>
      <c r="C80" s="9">
        <v>3.29</v>
      </c>
      <c r="D80" s="45" t="s">
        <v>397</v>
      </c>
      <c r="E80" s="9" t="s">
        <v>184</v>
      </c>
      <c r="F80" s="66">
        <v>2</v>
      </c>
      <c r="G80" s="66">
        <v>3</v>
      </c>
      <c r="H80" s="67">
        <v>250</v>
      </c>
      <c r="I80" s="68" t="s">
        <v>371</v>
      </c>
      <c r="J80" s="69" t="s">
        <v>398</v>
      </c>
      <c r="K80" s="70" t="s">
        <v>399</v>
      </c>
    </row>
    <row r="81" spans="1:11" ht="24" customHeight="1">
      <c r="A81" s="9" t="s">
        <v>400</v>
      </c>
      <c r="B81" s="9" t="s">
        <v>223</v>
      </c>
      <c r="C81" s="9">
        <v>3.3</v>
      </c>
      <c r="D81" s="45" t="s">
        <v>401</v>
      </c>
      <c r="E81" s="9" t="s">
        <v>402</v>
      </c>
      <c r="F81" s="46">
        <v>2</v>
      </c>
      <c r="G81" s="46">
        <v>3</v>
      </c>
      <c r="H81" s="86">
        <v>350</v>
      </c>
      <c r="I81" s="68" t="s">
        <v>403</v>
      </c>
      <c r="J81" s="69" t="s">
        <v>404</v>
      </c>
      <c r="K81" s="70" t="s">
        <v>405</v>
      </c>
    </row>
    <row r="82" spans="1:11" ht="24" customHeight="1">
      <c r="A82" s="9" t="s">
        <v>406</v>
      </c>
      <c r="B82" s="9" t="s">
        <v>407</v>
      </c>
      <c r="C82" s="9">
        <v>3.22</v>
      </c>
      <c r="D82" s="45" t="s">
        <v>408</v>
      </c>
      <c r="E82" s="9" t="s">
        <v>409</v>
      </c>
      <c r="F82" s="66">
        <v>4.5</v>
      </c>
      <c r="G82" s="66">
        <v>6.5</v>
      </c>
      <c r="H82" s="67">
        <v>200</v>
      </c>
      <c r="I82" s="84" t="s">
        <v>371</v>
      </c>
      <c r="J82" s="69" t="s">
        <v>410</v>
      </c>
      <c r="K82" s="70" t="s">
        <v>411</v>
      </c>
    </row>
    <row r="83" spans="1:11" ht="24" customHeight="1">
      <c r="A83" s="18" t="s">
        <v>412</v>
      </c>
      <c r="B83" s="18"/>
      <c r="C83" s="18"/>
      <c r="D83" s="19">
        <f>COUNTA(D84:D100)</f>
        <v>17</v>
      </c>
      <c r="E83" s="18"/>
      <c r="F83" s="20">
        <f>SUM(F84:F100)</f>
        <v>27.81</v>
      </c>
      <c r="G83" s="20">
        <f>SUM(G84:G100)</f>
        <v>26.582999999999998</v>
      </c>
      <c r="H83" s="71">
        <f>SUM(H84:H100)</f>
        <v>3760</v>
      </c>
      <c r="I83" s="21"/>
      <c r="J83" s="22"/>
      <c r="K83" s="23"/>
    </row>
    <row r="84" spans="1:11" ht="24" customHeight="1">
      <c r="A84" s="9" t="s">
        <v>413</v>
      </c>
      <c r="B84" s="9" t="s">
        <v>414</v>
      </c>
      <c r="C84" s="9">
        <v>3.22</v>
      </c>
      <c r="D84" s="45" t="s">
        <v>415</v>
      </c>
      <c r="E84" s="9" t="s">
        <v>416</v>
      </c>
      <c r="F84" s="66">
        <v>1</v>
      </c>
      <c r="G84" s="66">
        <v>2.5</v>
      </c>
      <c r="H84" s="67">
        <v>500</v>
      </c>
      <c r="I84" s="68" t="s">
        <v>42</v>
      </c>
      <c r="J84" s="69" t="s">
        <v>417</v>
      </c>
      <c r="K84" s="70" t="s">
        <v>418</v>
      </c>
    </row>
    <row r="85" spans="1:11" ht="24" customHeight="1">
      <c r="A85" s="93" t="s">
        <v>419</v>
      </c>
      <c r="B85" s="9" t="s">
        <v>420</v>
      </c>
      <c r="C85" s="70" t="s">
        <v>421</v>
      </c>
      <c r="D85" s="94" t="s">
        <v>422</v>
      </c>
      <c r="E85" s="9" t="s">
        <v>423</v>
      </c>
      <c r="F85" s="95">
        <v>1</v>
      </c>
      <c r="G85" s="95">
        <v>2E-3</v>
      </c>
      <c r="H85" s="67">
        <v>50</v>
      </c>
      <c r="I85" s="83" t="s">
        <v>42</v>
      </c>
      <c r="J85" s="69" t="s">
        <v>424</v>
      </c>
      <c r="K85" s="70" t="s">
        <v>425</v>
      </c>
    </row>
    <row r="86" spans="1:11" ht="24" customHeight="1">
      <c r="A86" s="93"/>
      <c r="B86" s="9" t="s">
        <v>420</v>
      </c>
      <c r="C86" s="70" t="s">
        <v>189</v>
      </c>
      <c r="D86" s="94" t="s">
        <v>426</v>
      </c>
      <c r="E86" s="9" t="s">
        <v>427</v>
      </c>
      <c r="F86" s="95">
        <v>0.2</v>
      </c>
      <c r="G86" s="95">
        <v>1.0309999999999999</v>
      </c>
      <c r="H86" s="67">
        <v>50</v>
      </c>
      <c r="I86" s="83" t="s">
        <v>42</v>
      </c>
      <c r="J86" s="69" t="s">
        <v>424</v>
      </c>
      <c r="K86" s="70" t="s">
        <v>425</v>
      </c>
    </row>
    <row r="87" spans="1:11" ht="24" customHeight="1">
      <c r="A87" s="93"/>
      <c r="B87" s="9" t="s">
        <v>420</v>
      </c>
      <c r="C87" s="70" t="s">
        <v>428</v>
      </c>
      <c r="D87" s="94" t="s">
        <v>429</v>
      </c>
      <c r="E87" s="9" t="s">
        <v>430</v>
      </c>
      <c r="F87" s="95">
        <v>1</v>
      </c>
      <c r="G87" s="95">
        <v>5.0000000000000001E-3</v>
      </c>
      <c r="H87" s="67">
        <v>50</v>
      </c>
      <c r="I87" s="83" t="s">
        <v>42</v>
      </c>
      <c r="J87" s="69" t="s">
        <v>424</v>
      </c>
      <c r="K87" s="70" t="s">
        <v>425</v>
      </c>
    </row>
    <row r="88" spans="1:11" ht="24" customHeight="1">
      <c r="A88" s="93"/>
      <c r="B88" s="9" t="s">
        <v>420</v>
      </c>
      <c r="C88" s="70" t="s">
        <v>431</v>
      </c>
      <c r="D88" s="94" t="s">
        <v>432</v>
      </c>
      <c r="E88" s="9" t="s">
        <v>433</v>
      </c>
      <c r="F88" s="95">
        <v>1.7999999999999999E-2</v>
      </c>
      <c r="G88" s="95">
        <v>1.4999999999999999E-2</v>
      </c>
      <c r="H88" s="67">
        <v>50</v>
      </c>
      <c r="I88" s="83" t="s">
        <v>42</v>
      </c>
      <c r="J88" s="69" t="s">
        <v>424</v>
      </c>
      <c r="K88" s="70" t="s">
        <v>425</v>
      </c>
    </row>
    <row r="89" spans="1:11" ht="24" customHeight="1">
      <c r="A89" s="93"/>
      <c r="B89" s="9" t="s">
        <v>420</v>
      </c>
      <c r="C89" s="70" t="s">
        <v>434</v>
      </c>
      <c r="D89" s="94" t="s">
        <v>435</v>
      </c>
      <c r="E89" s="9" t="s">
        <v>436</v>
      </c>
      <c r="F89" s="95">
        <v>9.1999999999999998E-2</v>
      </c>
      <c r="G89" s="95">
        <v>0.02</v>
      </c>
      <c r="H89" s="67">
        <v>50</v>
      </c>
      <c r="I89" s="83" t="s">
        <v>42</v>
      </c>
      <c r="J89" s="69" t="s">
        <v>424</v>
      </c>
      <c r="K89" s="70" t="s">
        <v>425</v>
      </c>
    </row>
    <row r="90" spans="1:11" ht="24" customHeight="1">
      <c r="A90" s="9" t="s">
        <v>437</v>
      </c>
      <c r="B90" s="9" t="s">
        <v>438</v>
      </c>
      <c r="C90" s="9" t="s">
        <v>439</v>
      </c>
      <c r="D90" s="45" t="s">
        <v>440</v>
      </c>
      <c r="E90" s="9" t="s">
        <v>441</v>
      </c>
      <c r="F90" s="66">
        <v>0.1</v>
      </c>
      <c r="G90" s="66">
        <v>0.06</v>
      </c>
      <c r="H90" s="67">
        <v>50</v>
      </c>
      <c r="I90" s="68" t="s">
        <v>442</v>
      </c>
      <c r="J90" s="69" t="s">
        <v>443</v>
      </c>
      <c r="K90" s="70" t="s">
        <v>444</v>
      </c>
    </row>
    <row r="91" spans="1:11" ht="24" customHeight="1">
      <c r="A91" s="9" t="s">
        <v>445</v>
      </c>
      <c r="B91" s="59" t="s">
        <v>420</v>
      </c>
      <c r="C91" s="59">
        <v>3.21</v>
      </c>
      <c r="D91" s="60" t="s">
        <v>446</v>
      </c>
      <c r="E91" s="59" t="s">
        <v>447</v>
      </c>
      <c r="F91" s="61">
        <v>0.7</v>
      </c>
      <c r="G91" s="61">
        <v>1</v>
      </c>
      <c r="H91" s="62">
        <v>300</v>
      </c>
      <c r="I91" s="63" t="s">
        <v>42</v>
      </c>
      <c r="J91" s="64" t="s">
        <v>448</v>
      </c>
      <c r="K91" s="65" t="s">
        <v>449</v>
      </c>
    </row>
    <row r="92" spans="1:11" ht="24" customHeight="1">
      <c r="A92" s="9" t="s">
        <v>450</v>
      </c>
      <c r="B92" s="9" t="s">
        <v>451</v>
      </c>
      <c r="C92" s="9">
        <v>3.15</v>
      </c>
      <c r="D92" s="45" t="s">
        <v>452</v>
      </c>
      <c r="E92" s="9" t="s">
        <v>453</v>
      </c>
      <c r="F92" s="66">
        <v>0.5</v>
      </c>
      <c r="G92" s="66">
        <v>1</v>
      </c>
      <c r="H92" s="67">
        <v>200</v>
      </c>
      <c r="I92" s="68" t="s">
        <v>454</v>
      </c>
      <c r="J92" s="69" t="s">
        <v>455</v>
      </c>
      <c r="K92" s="70" t="s">
        <v>456</v>
      </c>
    </row>
    <row r="93" spans="1:11" ht="24" customHeight="1">
      <c r="A93" s="9" t="s">
        <v>457</v>
      </c>
      <c r="B93" s="9" t="s">
        <v>458</v>
      </c>
      <c r="C93" s="9">
        <v>3.3</v>
      </c>
      <c r="D93" s="45" t="s">
        <v>459</v>
      </c>
      <c r="E93" s="9" t="s">
        <v>460</v>
      </c>
      <c r="F93" s="66">
        <v>2</v>
      </c>
      <c r="G93" s="66">
        <v>0.7</v>
      </c>
      <c r="H93" s="67">
        <v>1000</v>
      </c>
      <c r="I93" s="68" t="s">
        <v>461</v>
      </c>
      <c r="J93" s="69" t="s">
        <v>462</v>
      </c>
      <c r="K93" s="70" t="s">
        <v>463</v>
      </c>
    </row>
    <row r="94" spans="1:11" ht="24" customHeight="1">
      <c r="A94" s="9" t="s">
        <v>464</v>
      </c>
      <c r="B94" s="9" t="s">
        <v>333</v>
      </c>
      <c r="C94" s="44" t="s">
        <v>465</v>
      </c>
      <c r="D94" s="45" t="s">
        <v>466</v>
      </c>
      <c r="E94" s="9" t="s">
        <v>467</v>
      </c>
      <c r="F94" s="66">
        <v>10</v>
      </c>
      <c r="G94" s="66">
        <v>3</v>
      </c>
      <c r="H94" s="67">
        <v>500</v>
      </c>
      <c r="I94" s="68" t="s">
        <v>468</v>
      </c>
      <c r="J94" s="69" t="s">
        <v>469</v>
      </c>
      <c r="K94" s="70" t="s">
        <v>470</v>
      </c>
    </row>
    <row r="95" spans="1:11" ht="24" customHeight="1">
      <c r="A95" s="9" t="s">
        <v>471</v>
      </c>
      <c r="B95" s="9" t="s">
        <v>223</v>
      </c>
      <c r="C95" s="9">
        <v>3.15</v>
      </c>
      <c r="D95" s="96" t="s">
        <v>472</v>
      </c>
      <c r="E95" s="9" t="s">
        <v>473</v>
      </c>
      <c r="F95" s="66">
        <v>3</v>
      </c>
      <c r="G95" s="66">
        <v>3</v>
      </c>
      <c r="H95" s="67">
        <v>30</v>
      </c>
      <c r="I95" s="68" t="s">
        <v>474</v>
      </c>
      <c r="J95" s="69" t="s">
        <v>475</v>
      </c>
      <c r="K95" s="70" t="s">
        <v>476</v>
      </c>
    </row>
    <row r="96" spans="1:11" ht="24" customHeight="1">
      <c r="A96" s="9" t="s">
        <v>477</v>
      </c>
      <c r="B96" s="9" t="s">
        <v>478</v>
      </c>
      <c r="C96" s="9" t="s">
        <v>479</v>
      </c>
      <c r="D96" s="85" t="s">
        <v>480</v>
      </c>
      <c r="E96" s="9" t="s">
        <v>481</v>
      </c>
      <c r="F96" s="66">
        <v>1</v>
      </c>
      <c r="G96" s="66">
        <v>0.05</v>
      </c>
      <c r="H96" s="67">
        <v>500</v>
      </c>
      <c r="I96" s="68" t="s">
        <v>482</v>
      </c>
      <c r="J96" s="69" t="s">
        <v>483</v>
      </c>
      <c r="K96" s="70" t="s">
        <v>484</v>
      </c>
    </row>
    <row r="97" spans="1:11" ht="24" customHeight="1">
      <c r="A97" s="9" t="s">
        <v>485</v>
      </c>
      <c r="B97" s="87" t="s">
        <v>486</v>
      </c>
      <c r="C97" s="87">
        <v>3.22</v>
      </c>
      <c r="D97" s="88" t="s">
        <v>487</v>
      </c>
      <c r="E97" s="87" t="s">
        <v>488</v>
      </c>
      <c r="F97" s="66">
        <v>4</v>
      </c>
      <c r="G97" s="66">
        <v>12</v>
      </c>
      <c r="H97" s="67">
        <v>100</v>
      </c>
      <c r="I97" s="83" t="s">
        <v>489</v>
      </c>
      <c r="J97" s="68" t="s">
        <v>490</v>
      </c>
      <c r="K97" s="70" t="s">
        <v>491</v>
      </c>
    </row>
    <row r="98" spans="1:11" ht="24" customHeight="1">
      <c r="A98" s="93" t="s">
        <v>492</v>
      </c>
      <c r="B98" s="9" t="s">
        <v>420</v>
      </c>
      <c r="C98" s="9">
        <v>3.7</v>
      </c>
      <c r="D98" s="45" t="s">
        <v>493</v>
      </c>
      <c r="E98" s="9" t="s">
        <v>494</v>
      </c>
      <c r="F98" s="66">
        <v>0.2</v>
      </c>
      <c r="G98" s="66">
        <v>0.2</v>
      </c>
      <c r="H98" s="67">
        <v>30</v>
      </c>
      <c r="I98" s="84" t="s">
        <v>42</v>
      </c>
      <c r="J98" s="69" t="s">
        <v>495</v>
      </c>
      <c r="K98" s="70" t="s">
        <v>496</v>
      </c>
    </row>
    <row r="99" spans="1:11" ht="24" customHeight="1">
      <c r="A99" s="93"/>
      <c r="B99" s="9" t="s">
        <v>420</v>
      </c>
      <c r="C99" s="9">
        <v>3.8</v>
      </c>
      <c r="D99" s="45" t="s">
        <v>497</v>
      </c>
      <c r="E99" s="9" t="s">
        <v>498</v>
      </c>
      <c r="F99" s="66">
        <v>1</v>
      </c>
      <c r="G99" s="66">
        <v>1</v>
      </c>
      <c r="H99" s="67">
        <v>50</v>
      </c>
      <c r="I99" s="84" t="s">
        <v>42</v>
      </c>
      <c r="J99" s="69" t="s">
        <v>495</v>
      </c>
      <c r="K99" s="70" t="s">
        <v>496</v>
      </c>
    </row>
    <row r="100" spans="1:11" ht="24" customHeight="1">
      <c r="A100" s="9" t="s">
        <v>499</v>
      </c>
      <c r="B100" s="9" t="s">
        <v>500</v>
      </c>
      <c r="C100" s="9">
        <v>3.8</v>
      </c>
      <c r="D100" s="45" t="s">
        <v>501</v>
      </c>
      <c r="E100" s="9" t="s">
        <v>502</v>
      </c>
      <c r="F100" s="66">
        <v>2</v>
      </c>
      <c r="G100" s="66">
        <v>1</v>
      </c>
      <c r="H100" s="67">
        <v>250</v>
      </c>
      <c r="I100" s="84" t="s">
        <v>503</v>
      </c>
      <c r="J100" s="69" t="s">
        <v>504</v>
      </c>
      <c r="K100" s="70" t="s">
        <v>505</v>
      </c>
    </row>
    <row r="101" spans="1:11" ht="24" customHeight="1">
      <c r="A101" s="18" t="s">
        <v>506</v>
      </c>
      <c r="B101" s="18"/>
      <c r="C101" s="18"/>
      <c r="D101" s="19">
        <f>COUNTA(D102:D106)</f>
        <v>5</v>
      </c>
      <c r="E101" s="18"/>
      <c r="F101" s="20">
        <f>SUM(F102:F106)</f>
        <v>10.1</v>
      </c>
      <c r="G101" s="20">
        <f>SUM(G102:G106)</f>
        <v>24.7</v>
      </c>
      <c r="H101" s="71">
        <f>SUM(H102:H106)</f>
        <v>2750</v>
      </c>
      <c r="I101" s="21"/>
      <c r="J101" s="22"/>
      <c r="K101" s="23"/>
    </row>
    <row r="102" spans="1:11" ht="24" customHeight="1">
      <c r="A102" s="9" t="s">
        <v>507</v>
      </c>
      <c r="B102" s="9" t="s">
        <v>508</v>
      </c>
      <c r="C102" s="9">
        <v>3.22</v>
      </c>
      <c r="D102" s="45" t="s">
        <v>509</v>
      </c>
      <c r="E102" s="9" t="s">
        <v>510</v>
      </c>
      <c r="F102" s="66">
        <v>4.5</v>
      </c>
      <c r="G102" s="66">
        <v>2</v>
      </c>
      <c r="H102" s="67">
        <v>1000</v>
      </c>
      <c r="I102" s="68" t="s">
        <v>511</v>
      </c>
      <c r="J102" s="69" t="s">
        <v>512</v>
      </c>
      <c r="K102" s="70" t="s">
        <v>513</v>
      </c>
    </row>
    <row r="103" spans="1:11" ht="24" customHeight="1">
      <c r="A103" s="9" t="s">
        <v>514</v>
      </c>
      <c r="B103" s="9" t="s">
        <v>201</v>
      </c>
      <c r="C103" s="70" t="s">
        <v>515</v>
      </c>
      <c r="D103" s="45" t="s">
        <v>516</v>
      </c>
      <c r="E103" s="9" t="s">
        <v>517</v>
      </c>
      <c r="F103" s="66">
        <v>2</v>
      </c>
      <c r="G103" s="66">
        <v>20</v>
      </c>
      <c r="H103" s="67">
        <v>800</v>
      </c>
      <c r="I103" s="68" t="s">
        <v>518</v>
      </c>
      <c r="J103" s="69" t="s">
        <v>519</v>
      </c>
      <c r="K103" s="70" t="s">
        <v>520</v>
      </c>
    </row>
    <row r="104" spans="1:11" ht="24" customHeight="1">
      <c r="A104" s="9" t="s">
        <v>521</v>
      </c>
      <c r="B104" s="9" t="s">
        <v>522</v>
      </c>
      <c r="C104" s="9" t="s">
        <v>523</v>
      </c>
      <c r="D104" s="45" t="s">
        <v>524</v>
      </c>
      <c r="E104" s="9" t="s">
        <v>231</v>
      </c>
      <c r="F104" s="97" t="s">
        <v>231</v>
      </c>
      <c r="G104" s="97" t="s">
        <v>231</v>
      </c>
      <c r="H104" s="67">
        <v>350</v>
      </c>
      <c r="I104" s="84" t="s">
        <v>511</v>
      </c>
      <c r="J104" s="69" t="s">
        <v>525</v>
      </c>
      <c r="K104" s="70" t="s">
        <v>526</v>
      </c>
    </row>
    <row r="105" spans="1:11" ht="24" customHeight="1">
      <c r="A105" s="9" t="s">
        <v>527</v>
      </c>
      <c r="B105" s="98" t="s">
        <v>528</v>
      </c>
      <c r="C105" s="9" t="s">
        <v>529</v>
      </c>
      <c r="D105" s="45" t="s">
        <v>530</v>
      </c>
      <c r="E105" s="9" t="s">
        <v>531</v>
      </c>
      <c r="F105" s="46">
        <v>2.6</v>
      </c>
      <c r="G105" s="46">
        <v>2.5</v>
      </c>
      <c r="H105" s="86">
        <v>400</v>
      </c>
      <c r="I105" s="68" t="s">
        <v>49</v>
      </c>
      <c r="J105" s="69" t="s">
        <v>532</v>
      </c>
      <c r="K105" s="70" t="s">
        <v>533</v>
      </c>
    </row>
    <row r="106" spans="1:11" ht="24" customHeight="1">
      <c r="A106" s="9" t="s">
        <v>534</v>
      </c>
      <c r="B106" s="9" t="s">
        <v>535</v>
      </c>
      <c r="C106" s="9">
        <v>3.27</v>
      </c>
      <c r="D106" s="45" t="s">
        <v>536</v>
      </c>
      <c r="E106" s="9" t="s">
        <v>537</v>
      </c>
      <c r="F106" s="66">
        <v>1</v>
      </c>
      <c r="G106" s="66">
        <v>0.2</v>
      </c>
      <c r="H106" s="67">
        <v>200</v>
      </c>
      <c r="I106" s="68" t="s">
        <v>538</v>
      </c>
      <c r="J106" s="69" t="s">
        <v>539</v>
      </c>
      <c r="K106" s="70" t="s">
        <v>540</v>
      </c>
    </row>
    <row r="107" spans="1:11" ht="24" customHeight="1">
      <c r="A107" s="18" t="s">
        <v>541</v>
      </c>
      <c r="B107" s="18"/>
      <c r="C107" s="18"/>
      <c r="D107" s="19">
        <f>COUNTA(D108:D121)</f>
        <v>14</v>
      </c>
      <c r="E107" s="18"/>
      <c r="F107" s="20">
        <f>SUM(F108:F121)</f>
        <v>30.599999999999998</v>
      </c>
      <c r="G107" s="20">
        <f>SUM(G108:G121)</f>
        <v>32.799999999999997</v>
      </c>
      <c r="H107" s="71">
        <f>SUM(H108:H121)</f>
        <v>3400</v>
      </c>
      <c r="I107" s="21"/>
      <c r="J107" s="22"/>
      <c r="K107" s="23"/>
    </row>
    <row r="108" spans="1:11" ht="24" customHeight="1">
      <c r="A108" s="9" t="s">
        <v>175</v>
      </c>
      <c r="B108" s="9" t="s">
        <v>542</v>
      </c>
      <c r="C108" s="87" t="s">
        <v>543</v>
      </c>
      <c r="D108" s="45" t="s">
        <v>544</v>
      </c>
      <c r="E108" s="9" t="s">
        <v>545</v>
      </c>
      <c r="F108" s="46">
        <v>2</v>
      </c>
      <c r="G108" s="46">
        <v>1.5</v>
      </c>
      <c r="H108" s="99">
        <v>250</v>
      </c>
      <c r="I108" s="68" t="s">
        <v>546</v>
      </c>
      <c r="J108" s="69" t="s">
        <v>547</v>
      </c>
      <c r="K108" s="100" t="s">
        <v>548</v>
      </c>
    </row>
    <row r="109" spans="1:11" ht="24" customHeight="1">
      <c r="A109" s="9" t="s">
        <v>549</v>
      </c>
      <c r="B109" s="9" t="s">
        <v>201</v>
      </c>
      <c r="C109" s="101" t="s">
        <v>275</v>
      </c>
      <c r="D109" s="45" t="s">
        <v>550</v>
      </c>
      <c r="E109" s="98" t="s">
        <v>551</v>
      </c>
      <c r="F109" s="66">
        <v>0.5</v>
      </c>
      <c r="G109" s="66">
        <v>0.1</v>
      </c>
      <c r="H109" s="67">
        <v>100</v>
      </c>
      <c r="I109" s="68" t="s">
        <v>552</v>
      </c>
      <c r="J109" s="69" t="s">
        <v>553</v>
      </c>
      <c r="K109" s="100" t="s">
        <v>554</v>
      </c>
    </row>
    <row r="110" spans="1:11" ht="24" customHeight="1">
      <c r="A110" s="9" t="s">
        <v>549</v>
      </c>
      <c r="B110" s="9" t="s">
        <v>201</v>
      </c>
      <c r="C110" s="87">
        <v>11.16</v>
      </c>
      <c r="D110" s="45" t="s">
        <v>555</v>
      </c>
      <c r="E110" s="98" t="s">
        <v>556</v>
      </c>
      <c r="F110" s="66">
        <v>0.5</v>
      </c>
      <c r="G110" s="66">
        <v>0.1</v>
      </c>
      <c r="H110" s="67">
        <v>100</v>
      </c>
      <c r="I110" s="68" t="s">
        <v>552</v>
      </c>
      <c r="J110" s="69" t="s">
        <v>553</v>
      </c>
      <c r="K110" s="100" t="s">
        <v>554</v>
      </c>
    </row>
    <row r="111" spans="1:11" ht="24" customHeight="1">
      <c r="A111" s="9" t="s">
        <v>557</v>
      </c>
      <c r="B111" s="9" t="s">
        <v>558</v>
      </c>
      <c r="C111" s="101" t="s">
        <v>559</v>
      </c>
      <c r="D111" s="45" t="s">
        <v>560</v>
      </c>
      <c r="E111" s="9" t="s">
        <v>561</v>
      </c>
      <c r="F111" s="66">
        <v>2</v>
      </c>
      <c r="G111" s="66">
        <v>1</v>
      </c>
      <c r="H111" s="67">
        <v>300</v>
      </c>
      <c r="I111" s="68" t="s">
        <v>562</v>
      </c>
      <c r="J111" s="69" t="s">
        <v>563</v>
      </c>
      <c r="K111" s="100" t="s">
        <v>564</v>
      </c>
    </row>
    <row r="112" spans="1:11" ht="24" customHeight="1">
      <c r="A112" s="9" t="s">
        <v>565</v>
      </c>
      <c r="B112" s="9" t="s">
        <v>558</v>
      </c>
      <c r="C112" s="70" t="s">
        <v>421</v>
      </c>
      <c r="D112" s="45" t="s">
        <v>566</v>
      </c>
      <c r="E112" s="9" t="s">
        <v>567</v>
      </c>
      <c r="F112" s="46">
        <v>1.5</v>
      </c>
      <c r="G112" s="46">
        <v>1</v>
      </c>
      <c r="H112" s="102">
        <v>300</v>
      </c>
      <c r="I112" s="68" t="s">
        <v>546</v>
      </c>
      <c r="J112" s="69" t="s">
        <v>568</v>
      </c>
      <c r="K112" s="100" t="s">
        <v>569</v>
      </c>
    </row>
    <row r="113" spans="1:11" ht="24" customHeight="1">
      <c r="A113" s="9" t="s">
        <v>570</v>
      </c>
      <c r="B113" s="9" t="s">
        <v>558</v>
      </c>
      <c r="C113" s="87">
        <v>3.22</v>
      </c>
      <c r="D113" s="45" t="s">
        <v>571</v>
      </c>
      <c r="E113" s="9" t="s">
        <v>196</v>
      </c>
      <c r="F113" s="66">
        <v>3</v>
      </c>
      <c r="G113" s="66">
        <v>4.5</v>
      </c>
      <c r="H113" s="67">
        <v>200</v>
      </c>
      <c r="I113" s="68" t="s">
        <v>572</v>
      </c>
      <c r="J113" s="69" t="s">
        <v>573</v>
      </c>
      <c r="K113" s="100" t="s">
        <v>574</v>
      </c>
    </row>
    <row r="114" spans="1:11" ht="24" customHeight="1">
      <c r="A114" s="9" t="s">
        <v>575</v>
      </c>
      <c r="B114" s="9" t="s">
        <v>576</v>
      </c>
      <c r="C114" s="87">
        <v>3.21</v>
      </c>
      <c r="D114" s="45" t="s">
        <v>577</v>
      </c>
      <c r="E114" s="9" t="s">
        <v>578</v>
      </c>
      <c r="F114" s="66">
        <v>2</v>
      </c>
      <c r="G114" s="66">
        <v>6</v>
      </c>
      <c r="H114" s="67">
        <v>200</v>
      </c>
      <c r="I114" s="68" t="s">
        <v>579</v>
      </c>
      <c r="J114" s="69" t="s">
        <v>580</v>
      </c>
      <c r="K114" s="100" t="s">
        <v>581</v>
      </c>
    </row>
    <row r="115" spans="1:11" ht="24" customHeight="1">
      <c r="A115" s="9" t="s">
        <v>582</v>
      </c>
      <c r="B115" s="9" t="s">
        <v>223</v>
      </c>
      <c r="C115" s="87">
        <v>4.5</v>
      </c>
      <c r="D115" s="45" t="s">
        <v>583</v>
      </c>
      <c r="E115" s="9" t="s">
        <v>329</v>
      </c>
      <c r="F115" s="66">
        <v>1.4</v>
      </c>
      <c r="G115" s="66">
        <v>2</v>
      </c>
      <c r="H115" s="67">
        <v>200</v>
      </c>
      <c r="I115" s="68" t="s">
        <v>74</v>
      </c>
      <c r="J115" s="69" t="s">
        <v>584</v>
      </c>
      <c r="K115" s="100" t="s">
        <v>585</v>
      </c>
    </row>
    <row r="116" spans="1:11" ht="24" customHeight="1">
      <c r="A116" s="9" t="s">
        <v>586</v>
      </c>
      <c r="B116" s="9" t="s">
        <v>576</v>
      </c>
      <c r="C116" s="87">
        <v>3.22</v>
      </c>
      <c r="D116" s="45" t="s">
        <v>587</v>
      </c>
      <c r="E116" s="9" t="s">
        <v>588</v>
      </c>
      <c r="F116" s="66">
        <v>3</v>
      </c>
      <c r="G116" s="66">
        <v>5.4</v>
      </c>
      <c r="H116" s="67">
        <v>500</v>
      </c>
      <c r="I116" s="68" t="s">
        <v>264</v>
      </c>
      <c r="J116" s="69" t="s">
        <v>589</v>
      </c>
      <c r="K116" s="100" t="s">
        <v>590</v>
      </c>
    </row>
    <row r="117" spans="1:11" ht="24" customHeight="1">
      <c r="A117" s="9" t="s">
        <v>591</v>
      </c>
      <c r="B117" s="9" t="s">
        <v>542</v>
      </c>
      <c r="C117" s="87">
        <v>3.21</v>
      </c>
      <c r="D117" s="45" t="s">
        <v>592</v>
      </c>
      <c r="E117" s="9" t="s">
        <v>531</v>
      </c>
      <c r="F117" s="66">
        <v>4.5</v>
      </c>
      <c r="G117" s="66">
        <v>6.7</v>
      </c>
      <c r="H117" s="67">
        <v>300</v>
      </c>
      <c r="I117" s="68" t="s">
        <v>511</v>
      </c>
      <c r="J117" s="69" t="s">
        <v>593</v>
      </c>
      <c r="K117" s="100" t="s">
        <v>594</v>
      </c>
    </row>
    <row r="118" spans="1:11" ht="24" customHeight="1">
      <c r="A118" s="9" t="s">
        <v>595</v>
      </c>
      <c r="B118" s="9" t="s">
        <v>596</v>
      </c>
      <c r="C118" s="103">
        <v>3.16</v>
      </c>
      <c r="D118" s="45" t="s">
        <v>597</v>
      </c>
      <c r="E118" s="9" t="s">
        <v>196</v>
      </c>
      <c r="F118" s="46">
        <v>2.2000000000000002</v>
      </c>
      <c r="G118" s="46">
        <v>1</v>
      </c>
      <c r="H118" s="102">
        <v>200</v>
      </c>
      <c r="I118" s="68" t="s">
        <v>546</v>
      </c>
      <c r="J118" s="69" t="s">
        <v>598</v>
      </c>
      <c r="K118" s="100" t="s">
        <v>599</v>
      </c>
    </row>
    <row r="119" spans="1:11" ht="24" customHeight="1">
      <c r="A119" s="9" t="s">
        <v>600</v>
      </c>
      <c r="B119" s="100" t="s">
        <v>542</v>
      </c>
      <c r="C119" s="101">
        <v>3.6</v>
      </c>
      <c r="D119" s="45" t="s">
        <v>601</v>
      </c>
      <c r="E119" s="9" t="s">
        <v>196</v>
      </c>
      <c r="F119" s="66">
        <v>4</v>
      </c>
      <c r="G119" s="66">
        <v>1</v>
      </c>
      <c r="H119" s="67">
        <v>300</v>
      </c>
      <c r="I119" s="68" t="s">
        <v>602</v>
      </c>
      <c r="J119" s="69" t="s">
        <v>603</v>
      </c>
      <c r="K119" s="100" t="s">
        <v>604</v>
      </c>
    </row>
    <row r="120" spans="1:11" ht="24" customHeight="1">
      <c r="A120" s="9" t="s">
        <v>605</v>
      </c>
      <c r="B120" s="9" t="s">
        <v>558</v>
      </c>
      <c r="C120" s="87" t="s">
        <v>606</v>
      </c>
      <c r="D120" s="45" t="s">
        <v>607</v>
      </c>
      <c r="E120" s="98" t="s">
        <v>608</v>
      </c>
      <c r="F120" s="66">
        <v>2</v>
      </c>
      <c r="G120" s="66">
        <v>1</v>
      </c>
      <c r="H120" s="67">
        <v>200</v>
      </c>
      <c r="I120" s="68" t="s">
        <v>511</v>
      </c>
      <c r="J120" s="69" t="s">
        <v>609</v>
      </c>
      <c r="K120" s="100" t="s">
        <v>610</v>
      </c>
    </row>
    <row r="121" spans="1:11" ht="24" customHeight="1">
      <c r="A121" s="9" t="s">
        <v>611</v>
      </c>
      <c r="B121" s="9" t="s">
        <v>558</v>
      </c>
      <c r="C121" s="87" t="s">
        <v>543</v>
      </c>
      <c r="D121" s="45" t="s">
        <v>612</v>
      </c>
      <c r="E121" s="9" t="s">
        <v>545</v>
      </c>
      <c r="F121" s="66">
        <v>2</v>
      </c>
      <c r="G121" s="66">
        <v>1.5</v>
      </c>
      <c r="H121" s="67">
        <v>250</v>
      </c>
      <c r="I121" s="68" t="s">
        <v>546</v>
      </c>
      <c r="J121" s="69" t="s">
        <v>613</v>
      </c>
      <c r="K121" s="100" t="s">
        <v>614</v>
      </c>
    </row>
    <row r="122" spans="1:11" ht="24" customHeight="1">
      <c r="A122" s="18" t="s">
        <v>615</v>
      </c>
      <c r="B122" s="18"/>
      <c r="C122" s="18"/>
      <c r="D122" s="19">
        <f>COUNTA(D123:D123)</f>
        <v>1</v>
      </c>
      <c r="E122" s="18"/>
      <c r="F122" s="20">
        <f>SUM(F123:F123)</f>
        <v>2</v>
      </c>
      <c r="G122" s="20">
        <f>SUM(G123:G123)</f>
        <v>0.5</v>
      </c>
      <c r="H122" s="71">
        <f>SUM(H123:H123)</f>
        <v>500</v>
      </c>
      <c r="I122" s="21"/>
      <c r="J122" s="22"/>
      <c r="K122" s="23"/>
    </row>
    <row r="123" spans="1:11" ht="24" customHeight="1">
      <c r="A123" s="9" t="s">
        <v>616</v>
      </c>
      <c r="B123" s="9" t="s">
        <v>617</v>
      </c>
      <c r="C123" s="9">
        <v>3.14</v>
      </c>
      <c r="D123" s="85" t="s">
        <v>618</v>
      </c>
      <c r="E123" s="9" t="s">
        <v>619</v>
      </c>
      <c r="F123" s="66">
        <v>2</v>
      </c>
      <c r="G123" s="66">
        <v>0.5</v>
      </c>
      <c r="H123" s="67">
        <v>500</v>
      </c>
      <c r="I123" s="68" t="s">
        <v>511</v>
      </c>
      <c r="J123" s="69" t="s">
        <v>620</v>
      </c>
      <c r="K123" s="70" t="s">
        <v>621</v>
      </c>
    </row>
    <row r="124" spans="1:11" ht="24" customHeight="1">
      <c r="A124" s="104" t="s">
        <v>622</v>
      </c>
      <c r="B124" s="104"/>
      <c r="C124" s="104"/>
      <c r="D124" s="105">
        <f>COUNTA(D125:D126)</f>
        <v>2</v>
      </c>
      <c r="E124" s="104"/>
      <c r="F124" s="106">
        <f>SUM(F125:F126)</f>
        <v>2.5</v>
      </c>
      <c r="G124" s="106">
        <f t="shared" ref="G124:H124" si="1">SUM(G125:G126)</f>
        <v>6.25</v>
      </c>
      <c r="H124" s="106">
        <f t="shared" si="1"/>
        <v>100</v>
      </c>
      <c r="I124" s="107"/>
      <c r="J124" s="108"/>
      <c r="K124" s="109"/>
    </row>
    <row r="125" spans="1:11" ht="24" customHeight="1">
      <c r="A125" s="9" t="s">
        <v>623</v>
      </c>
      <c r="B125" s="9" t="s">
        <v>624</v>
      </c>
      <c r="C125" s="44" t="s">
        <v>625</v>
      </c>
      <c r="D125" s="45" t="s">
        <v>626</v>
      </c>
      <c r="E125" s="9" t="s">
        <v>627</v>
      </c>
      <c r="F125" s="83">
        <v>2</v>
      </c>
      <c r="G125" s="83">
        <v>5</v>
      </c>
      <c r="H125" s="110">
        <v>50</v>
      </c>
      <c r="I125" s="83" t="s">
        <v>628</v>
      </c>
      <c r="J125" s="69" t="s">
        <v>629</v>
      </c>
      <c r="K125" s="70" t="s">
        <v>630</v>
      </c>
    </row>
    <row r="126" spans="1:11" ht="24" customHeight="1">
      <c r="A126" s="9" t="s">
        <v>631</v>
      </c>
      <c r="B126" s="9" t="s">
        <v>624</v>
      </c>
      <c r="C126" s="9">
        <v>4.5</v>
      </c>
      <c r="D126" s="45" t="s">
        <v>632</v>
      </c>
      <c r="E126" s="9" t="s">
        <v>633</v>
      </c>
      <c r="F126" s="111">
        <v>0.5</v>
      </c>
      <c r="G126" s="112">
        <v>1.25</v>
      </c>
      <c r="H126" s="110">
        <v>50</v>
      </c>
      <c r="I126" s="84" t="s">
        <v>628</v>
      </c>
      <c r="J126" s="69" t="s">
        <v>634</v>
      </c>
      <c r="K126" s="70" t="s">
        <v>635</v>
      </c>
    </row>
    <row r="127" spans="1:11" s="11" customFormat="1" ht="24" customHeight="1">
      <c r="A127" s="18" t="s">
        <v>636</v>
      </c>
      <c r="B127" s="18"/>
      <c r="C127" s="18"/>
      <c r="D127" s="19">
        <f>COUNTA(D128:D134)</f>
        <v>7</v>
      </c>
      <c r="E127" s="18"/>
      <c r="F127" s="20">
        <f>SUM(F128:F134)</f>
        <v>4.5999999999999996</v>
      </c>
      <c r="G127" s="20">
        <f>SUM(G128:G134)</f>
        <v>9.9</v>
      </c>
      <c r="H127" s="71">
        <f>SUM(H128:H134)</f>
        <v>600</v>
      </c>
      <c r="I127" s="21"/>
      <c r="J127" s="22"/>
      <c r="K127" s="23"/>
    </row>
    <row r="128" spans="1:11" ht="24" customHeight="1">
      <c r="A128" s="9" t="s">
        <v>637</v>
      </c>
      <c r="B128" s="9" t="s">
        <v>208</v>
      </c>
      <c r="C128" s="9">
        <v>4.5</v>
      </c>
      <c r="D128" s="45" t="s">
        <v>638</v>
      </c>
      <c r="E128" s="9" t="s">
        <v>329</v>
      </c>
      <c r="F128" s="66">
        <v>0.4</v>
      </c>
      <c r="G128" s="66">
        <v>0.6</v>
      </c>
      <c r="H128" s="67">
        <v>50</v>
      </c>
      <c r="I128" s="84" t="s">
        <v>639</v>
      </c>
      <c r="J128" s="69" t="s">
        <v>640</v>
      </c>
      <c r="K128" s="70" t="s">
        <v>641</v>
      </c>
    </row>
    <row r="129" spans="1:11" ht="24" customHeight="1">
      <c r="A129" s="9" t="s">
        <v>642</v>
      </c>
      <c r="B129" s="9" t="s">
        <v>643</v>
      </c>
      <c r="C129" s="9">
        <v>4.5</v>
      </c>
      <c r="D129" s="45" t="s">
        <v>644</v>
      </c>
      <c r="E129" s="9" t="s">
        <v>633</v>
      </c>
      <c r="F129" s="66">
        <v>1</v>
      </c>
      <c r="G129" s="66">
        <v>3</v>
      </c>
      <c r="H129" s="67">
        <v>50</v>
      </c>
      <c r="I129" s="84" t="s">
        <v>639</v>
      </c>
      <c r="J129" s="69" t="s">
        <v>645</v>
      </c>
      <c r="K129" s="70" t="s">
        <v>646</v>
      </c>
    </row>
    <row r="130" spans="1:11" ht="24" customHeight="1">
      <c r="A130" s="9" t="s">
        <v>647</v>
      </c>
      <c r="B130" s="9" t="s">
        <v>643</v>
      </c>
      <c r="C130" s="44" t="s">
        <v>648</v>
      </c>
      <c r="D130" s="45" t="s">
        <v>649</v>
      </c>
      <c r="E130" s="9" t="s">
        <v>650</v>
      </c>
      <c r="F130" s="46">
        <v>0.2</v>
      </c>
      <c r="G130" s="46">
        <v>0.2</v>
      </c>
      <c r="H130" s="86">
        <v>50</v>
      </c>
      <c r="I130" s="84" t="s">
        <v>639</v>
      </c>
      <c r="J130" s="69" t="s">
        <v>651</v>
      </c>
      <c r="K130" s="70" t="s">
        <v>652</v>
      </c>
    </row>
    <row r="131" spans="1:11" ht="24" customHeight="1">
      <c r="A131" s="9" t="s">
        <v>653</v>
      </c>
      <c r="B131" s="9" t="s">
        <v>643</v>
      </c>
      <c r="C131" s="9">
        <v>4.5</v>
      </c>
      <c r="D131" s="45" t="s">
        <v>654</v>
      </c>
      <c r="E131" s="9" t="s">
        <v>655</v>
      </c>
      <c r="F131" s="46">
        <v>1</v>
      </c>
      <c r="G131" s="46">
        <v>1.5</v>
      </c>
      <c r="H131" s="86">
        <v>100</v>
      </c>
      <c r="I131" s="84" t="s">
        <v>639</v>
      </c>
      <c r="J131" s="69" t="s">
        <v>656</v>
      </c>
      <c r="K131" s="70" t="s">
        <v>657</v>
      </c>
    </row>
    <row r="132" spans="1:11" ht="24" customHeight="1">
      <c r="A132" s="9" t="s">
        <v>658</v>
      </c>
      <c r="B132" s="9" t="s">
        <v>208</v>
      </c>
      <c r="C132" s="9">
        <v>4.5</v>
      </c>
      <c r="D132" s="45" t="s">
        <v>659</v>
      </c>
      <c r="E132" s="9" t="s">
        <v>660</v>
      </c>
      <c r="F132" s="66">
        <v>0.5</v>
      </c>
      <c r="G132" s="66">
        <v>0.1</v>
      </c>
      <c r="H132" s="67">
        <v>50</v>
      </c>
      <c r="I132" s="84" t="s">
        <v>639</v>
      </c>
      <c r="J132" s="69" t="s">
        <v>661</v>
      </c>
      <c r="K132" s="70" t="s">
        <v>662</v>
      </c>
    </row>
    <row r="133" spans="1:11" ht="24" customHeight="1">
      <c r="A133" s="9" t="s">
        <v>663</v>
      </c>
      <c r="B133" s="9" t="s">
        <v>643</v>
      </c>
      <c r="C133" s="9">
        <v>4.5</v>
      </c>
      <c r="D133" s="45" t="s">
        <v>664</v>
      </c>
      <c r="E133" s="9" t="s">
        <v>257</v>
      </c>
      <c r="F133" s="66">
        <v>0.5</v>
      </c>
      <c r="G133" s="66">
        <v>1.5</v>
      </c>
      <c r="H133" s="67">
        <v>200</v>
      </c>
      <c r="I133" s="84" t="s">
        <v>639</v>
      </c>
      <c r="J133" s="69" t="s">
        <v>665</v>
      </c>
      <c r="K133" s="70" t="s">
        <v>666</v>
      </c>
    </row>
    <row r="134" spans="1:11" ht="24" customHeight="1">
      <c r="A134" s="9" t="s">
        <v>667</v>
      </c>
      <c r="B134" s="9" t="s">
        <v>643</v>
      </c>
      <c r="C134" s="9">
        <v>4.5</v>
      </c>
      <c r="D134" s="45" t="s">
        <v>668</v>
      </c>
      <c r="E134" s="9" t="s">
        <v>669</v>
      </c>
      <c r="F134" s="66">
        <v>1</v>
      </c>
      <c r="G134" s="66">
        <v>3</v>
      </c>
      <c r="H134" s="67">
        <v>100</v>
      </c>
      <c r="I134" s="84" t="s">
        <v>670</v>
      </c>
      <c r="J134" s="69" t="s">
        <v>671</v>
      </c>
      <c r="K134" s="70" t="s">
        <v>672</v>
      </c>
    </row>
    <row r="135" spans="1:11" ht="24" customHeight="1">
      <c r="A135" s="18" t="s">
        <v>673</v>
      </c>
      <c r="B135" s="18"/>
      <c r="C135" s="18"/>
      <c r="D135" s="19">
        <f>COUNTA(D136:D140)</f>
        <v>5</v>
      </c>
      <c r="E135" s="18"/>
      <c r="F135" s="20">
        <f>SUM(F136:F140)</f>
        <v>4</v>
      </c>
      <c r="G135" s="20">
        <f>SUM(G136:G140)</f>
        <v>6.6</v>
      </c>
      <c r="H135" s="71">
        <f>SUM(H136:H140)</f>
        <v>500</v>
      </c>
      <c r="I135" s="21"/>
      <c r="J135" s="22"/>
      <c r="K135" s="23"/>
    </row>
    <row r="136" spans="1:11" ht="24" customHeight="1">
      <c r="A136" s="9" t="s">
        <v>674</v>
      </c>
      <c r="B136" s="9" t="s">
        <v>223</v>
      </c>
      <c r="C136" s="9">
        <v>4.5</v>
      </c>
      <c r="D136" s="45" t="s">
        <v>675</v>
      </c>
      <c r="E136" s="9" t="s">
        <v>257</v>
      </c>
      <c r="F136" s="46">
        <v>0.5</v>
      </c>
      <c r="G136" s="46">
        <v>1.5</v>
      </c>
      <c r="H136" s="67">
        <v>100</v>
      </c>
      <c r="I136" s="83" t="s">
        <v>42</v>
      </c>
      <c r="J136" s="69" t="s">
        <v>676</v>
      </c>
      <c r="K136" s="70" t="s">
        <v>677</v>
      </c>
    </row>
    <row r="137" spans="1:11" ht="24" customHeight="1">
      <c r="A137" s="9" t="s">
        <v>678</v>
      </c>
      <c r="B137" s="9" t="s">
        <v>223</v>
      </c>
      <c r="C137" s="9">
        <v>4.5</v>
      </c>
      <c r="D137" s="45" t="s">
        <v>679</v>
      </c>
      <c r="E137" s="9" t="s">
        <v>680</v>
      </c>
      <c r="F137" s="46">
        <v>0.5</v>
      </c>
      <c r="G137" s="46">
        <v>1.5</v>
      </c>
      <c r="H137" s="67">
        <v>100</v>
      </c>
      <c r="I137" s="83" t="s">
        <v>42</v>
      </c>
      <c r="J137" s="69" t="s">
        <v>681</v>
      </c>
      <c r="K137" s="70" t="s">
        <v>682</v>
      </c>
    </row>
    <row r="138" spans="1:11" ht="24" customHeight="1">
      <c r="A138" s="9" t="s">
        <v>683</v>
      </c>
      <c r="B138" s="9" t="s">
        <v>223</v>
      </c>
      <c r="C138" s="9">
        <v>4.5</v>
      </c>
      <c r="D138" s="45" t="s">
        <v>684</v>
      </c>
      <c r="E138" s="9" t="s">
        <v>257</v>
      </c>
      <c r="F138" s="46">
        <v>1</v>
      </c>
      <c r="G138" s="46">
        <v>3</v>
      </c>
      <c r="H138" s="67">
        <v>100</v>
      </c>
      <c r="I138" s="84" t="s">
        <v>42</v>
      </c>
      <c r="J138" s="69" t="s">
        <v>685</v>
      </c>
      <c r="K138" s="70" t="s">
        <v>686</v>
      </c>
    </row>
    <row r="139" spans="1:11" ht="24" customHeight="1">
      <c r="A139" s="9" t="s">
        <v>687</v>
      </c>
      <c r="B139" s="9" t="s">
        <v>223</v>
      </c>
      <c r="C139" s="9">
        <v>4.5</v>
      </c>
      <c r="D139" s="45" t="s">
        <v>688</v>
      </c>
      <c r="E139" s="9" t="s">
        <v>689</v>
      </c>
      <c r="F139" s="111">
        <v>1</v>
      </c>
      <c r="G139" s="111">
        <v>0.3</v>
      </c>
      <c r="H139" s="67">
        <v>100</v>
      </c>
      <c r="I139" s="84" t="s">
        <v>42</v>
      </c>
      <c r="J139" s="69" t="s">
        <v>690</v>
      </c>
      <c r="K139" s="70" t="s">
        <v>691</v>
      </c>
    </row>
    <row r="140" spans="1:11" ht="24" customHeight="1">
      <c r="A140" s="9" t="s">
        <v>692</v>
      </c>
      <c r="B140" s="9" t="s">
        <v>223</v>
      </c>
      <c r="C140" s="9">
        <v>4.5</v>
      </c>
      <c r="D140" s="45" t="s">
        <v>693</v>
      </c>
      <c r="E140" s="9" t="s">
        <v>694</v>
      </c>
      <c r="F140" s="46">
        <v>1</v>
      </c>
      <c r="G140" s="46">
        <v>0.3</v>
      </c>
      <c r="H140" s="67">
        <v>100</v>
      </c>
      <c r="I140" s="84" t="s">
        <v>42</v>
      </c>
      <c r="J140" s="69" t="s">
        <v>695</v>
      </c>
      <c r="K140" s="70" t="s">
        <v>696</v>
      </c>
    </row>
    <row r="141" spans="1:11" ht="24" customHeight="1">
      <c r="A141" s="18" t="s">
        <v>697</v>
      </c>
      <c r="B141" s="18"/>
      <c r="C141" s="18"/>
      <c r="D141" s="19">
        <f>COUNTA(D142:D142)</f>
        <v>1</v>
      </c>
      <c r="E141" s="18"/>
      <c r="F141" s="20">
        <f>SUM(F142:F142)</f>
        <v>0.9</v>
      </c>
      <c r="G141" s="20">
        <f>SUM(G142:G142)</f>
        <v>2.7</v>
      </c>
      <c r="H141" s="71">
        <f>SUM(H142:H142)</f>
        <v>50</v>
      </c>
      <c r="I141" s="21"/>
      <c r="J141" s="22"/>
      <c r="K141" s="23"/>
    </row>
    <row r="142" spans="1:11" ht="24" customHeight="1">
      <c r="A142" s="9" t="s">
        <v>698</v>
      </c>
      <c r="B142" s="9" t="s">
        <v>24</v>
      </c>
      <c r="C142" s="9">
        <v>4.5</v>
      </c>
      <c r="D142" s="45" t="s">
        <v>699</v>
      </c>
      <c r="E142" s="9" t="s">
        <v>257</v>
      </c>
      <c r="F142" s="66">
        <v>0.9</v>
      </c>
      <c r="G142" s="66">
        <v>2.7</v>
      </c>
      <c r="H142" s="67">
        <v>50</v>
      </c>
      <c r="I142" s="84" t="s">
        <v>42</v>
      </c>
      <c r="J142" s="69" t="s">
        <v>700</v>
      </c>
      <c r="K142" s="70" t="s">
        <v>701</v>
      </c>
    </row>
    <row r="143" spans="1:11" ht="24" customHeight="1">
      <c r="A143" s="18" t="s">
        <v>702</v>
      </c>
      <c r="B143" s="18"/>
      <c r="C143" s="18"/>
      <c r="D143" s="19">
        <f>COUNTA(D144:D148)</f>
        <v>5</v>
      </c>
      <c r="E143" s="18"/>
      <c r="F143" s="20">
        <f>SUM(F144:F148)</f>
        <v>9.5</v>
      </c>
      <c r="G143" s="20">
        <f>SUM(G144:G148)</f>
        <v>17.350000000000001</v>
      </c>
      <c r="H143" s="71">
        <f>SUM(H144:H148)</f>
        <v>310</v>
      </c>
      <c r="I143" s="21"/>
      <c r="J143" s="22"/>
      <c r="K143" s="23"/>
    </row>
    <row r="144" spans="1:11" ht="24" customHeight="1">
      <c r="A144" s="9" t="s">
        <v>703</v>
      </c>
      <c r="B144" s="9" t="s">
        <v>32</v>
      </c>
      <c r="C144" s="9">
        <v>4.5</v>
      </c>
      <c r="D144" s="113" t="s">
        <v>704</v>
      </c>
      <c r="E144" s="10" t="s">
        <v>196</v>
      </c>
      <c r="F144" s="97">
        <v>2</v>
      </c>
      <c r="G144" s="97">
        <v>6.8</v>
      </c>
      <c r="H144" s="102">
        <v>50</v>
      </c>
      <c r="I144" s="9" t="s">
        <v>49</v>
      </c>
      <c r="J144" s="9" t="s">
        <v>705</v>
      </c>
      <c r="K144" s="10" t="s">
        <v>706</v>
      </c>
    </row>
    <row r="145" spans="1:11" ht="24" customHeight="1">
      <c r="A145" s="9" t="s">
        <v>707</v>
      </c>
      <c r="B145" s="9" t="s">
        <v>32</v>
      </c>
      <c r="C145" s="9">
        <v>4.5</v>
      </c>
      <c r="D145" s="113" t="s">
        <v>708</v>
      </c>
      <c r="E145" s="10" t="s">
        <v>196</v>
      </c>
      <c r="F145" s="97">
        <v>3</v>
      </c>
      <c r="G145" s="97">
        <v>9</v>
      </c>
      <c r="H145" s="102">
        <v>60</v>
      </c>
      <c r="I145" s="9" t="s">
        <v>49</v>
      </c>
      <c r="J145" s="9" t="s">
        <v>709</v>
      </c>
      <c r="K145" s="10" t="s">
        <v>710</v>
      </c>
    </row>
    <row r="146" spans="1:11" ht="24" customHeight="1">
      <c r="A146" s="9" t="s">
        <v>711</v>
      </c>
      <c r="B146" s="9" t="s">
        <v>32</v>
      </c>
      <c r="C146" s="9">
        <v>4.5</v>
      </c>
      <c r="D146" s="45" t="s">
        <v>712</v>
      </c>
      <c r="E146" s="9" t="s">
        <v>713</v>
      </c>
      <c r="F146" s="46">
        <v>1</v>
      </c>
      <c r="G146" s="97">
        <v>0.35</v>
      </c>
      <c r="H146" s="86">
        <v>50</v>
      </c>
      <c r="I146" s="68" t="s">
        <v>49</v>
      </c>
      <c r="J146" s="69" t="s">
        <v>714</v>
      </c>
      <c r="K146" s="70" t="s">
        <v>715</v>
      </c>
    </row>
    <row r="147" spans="1:11" ht="21">
      <c r="A147" s="9" t="s">
        <v>716</v>
      </c>
      <c r="B147" s="9" t="s">
        <v>32</v>
      </c>
      <c r="C147" s="9">
        <v>4.5</v>
      </c>
      <c r="D147" s="45" t="s">
        <v>717</v>
      </c>
      <c r="E147" s="9" t="s">
        <v>718</v>
      </c>
      <c r="F147" s="66">
        <v>3</v>
      </c>
      <c r="G147" s="66">
        <v>1</v>
      </c>
      <c r="H147" s="67">
        <v>50</v>
      </c>
      <c r="I147" s="68" t="s">
        <v>49</v>
      </c>
      <c r="J147" s="69" t="s">
        <v>719</v>
      </c>
      <c r="K147" s="70" t="s">
        <v>720</v>
      </c>
    </row>
    <row r="148" spans="1:11" ht="24" customHeight="1">
      <c r="A148" s="9" t="s">
        <v>721</v>
      </c>
      <c r="B148" s="9" t="s">
        <v>32</v>
      </c>
      <c r="C148" s="9">
        <v>4.5</v>
      </c>
      <c r="D148" s="45" t="s">
        <v>722</v>
      </c>
      <c r="E148" s="9" t="s">
        <v>196</v>
      </c>
      <c r="F148" s="46">
        <v>0.5</v>
      </c>
      <c r="G148" s="46">
        <v>0.2</v>
      </c>
      <c r="H148" s="86">
        <v>100</v>
      </c>
      <c r="I148" s="68" t="s">
        <v>49</v>
      </c>
      <c r="J148" s="69" t="s">
        <v>723</v>
      </c>
      <c r="K148" s="70" t="s">
        <v>724</v>
      </c>
    </row>
    <row r="149" spans="1:11" ht="24" customHeight="1"/>
    <row r="150" spans="1:11" ht="24" customHeight="1"/>
    <row r="151" spans="1:11" ht="24" customHeight="1"/>
    <row r="152" spans="1:11" ht="24" customHeight="1"/>
    <row r="153" spans="1:11" ht="24" customHeight="1"/>
    <row r="154" spans="1:11" ht="24" customHeight="1"/>
    <row r="155" spans="1:11" ht="24" customHeight="1"/>
    <row r="156" spans="1:11" ht="24" customHeight="1"/>
    <row r="157" spans="1:11" ht="24" customHeight="1"/>
    <row r="158" spans="1:11" ht="24" customHeight="1"/>
    <row r="159" spans="1:11" ht="24" customHeight="1"/>
    <row r="160" spans="1:11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</sheetData>
  <mergeCells count="3">
    <mergeCell ref="E2:K2"/>
    <mergeCell ref="A85:A89"/>
    <mergeCell ref="A98:A99"/>
  </mergeCells>
  <phoneticPr fontId="3" type="noConversion"/>
  <pageMargins left="0.43307086614173229" right="0.43307086614173229" top="0.74803149606299213" bottom="0.51181102362204722" header="0.51181102362204722" footer="0.31496062992125984"/>
  <pageSetup paperSize="9" scale="54" orientation="landscape" r:id="rId1"/>
  <headerFooter alignWithMargins="0">
    <oddFooter>&amp;C&amp;8- &amp;P -</oddFooter>
  </headerFooter>
  <rowBreaks count="4" manualBreakCount="4">
    <brk id="39" max="10" man="1"/>
    <brk id="64" max="10" man="1"/>
    <brk id="100" max="10" man="1"/>
    <brk id="13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3_국민참여</vt:lpstr>
      <vt:lpstr>'3_국민참여'!Print_Area</vt:lpstr>
      <vt:lpstr>'3_국민참여'!Print_Titles</vt:lpstr>
    </vt:vector>
  </TitlesOfParts>
  <Company>Forest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Forest_user</dc:creator>
  <cp:lastModifiedBy>Forest_user</cp:lastModifiedBy>
  <dcterms:created xsi:type="dcterms:W3CDTF">2019-03-06T05:10:46Z</dcterms:created>
  <dcterms:modified xsi:type="dcterms:W3CDTF">2019-03-06T05:11:30Z</dcterms:modified>
</cp:coreProperties>
</file>